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Нескучные финансы" sheetId="1" r:id="rId3"/>
    <sheet state="visible" name="Платежный календарь месяц" sheetId="2" r:id="rId4"/>
    <sheet state="visible" name="Платежный календарь пример запо" sheetId="3" r:id="rId5"/>
  </sheets>
  <definedNames/>
  <calcPr/>
</workbook>
</file>

<file path=xl/sharedStrings.xml><?xml version="1.0" encoding="utf-8"?>
<sst xmlns="http://schemas.openxmlformats.org/spreadsheetml/2006/main" count="99" uniqueCount="53">
  <si>
    <t>Даты —</t>
  </si>
  <si>
    <t>Консалт-бюро
Нескучные финансы</t>
  </si>
  <si>
    <t>Ведем финансы малых бизнесов. Предоставляем финансового директора, который ведет управленческий учет в компании. Обучаем предпринимателей корпоративным финансам.</t>
  </si>
  <si>
    <t>Остаток на начало дня —</t>
  </si>
  <si>
    <t>Наши продукты</t>
  </si>
  <si>
    <t>На связи</t>
  </si>
  <si>
    <t>8 800 551-85-81</t>
  </si>
  <si>
    <t>↓ Выплаты (сумма)</t>
  </si>
  <si>
    <t>— Себестоимость</t>
  </si>
  <si>
    <t>Поступления</t>
  </si>
  <si>
    <t>Диз. топливо</t>
  </si>
  <si>
    <t>Зарплата производственных сотрудников</t>
  </si>
  <si>
    <t>Срезка</t>
  </si>
  <si>
    <t>Упаковка</t>
  </si>
  <si>
    <t xml:space="preserve">Цемент </t>
  </si>
  <si>
    <t>Отработка</t>
  </si>
  <si>
    <t>Поддоны</t>
  </si>
  <si>
    <t>Сульфат алюминия</t>
  </si>
  <si>
    <t>— Административные расходы</t>
  </si>
  <si>
    <t>Аренда офис / склада / производства</t>
  </si>
  <si>
    <t>Коммунальные расходы</t>
  </si>
  <si>
    <t>Компенсация расходов сотрудников</t>
  </si>
  <si>
    <t>Логистика</t>
  </si>
  <si>
    <t>Найм персонала</t>
  </si>
  <si>
    <t>Ремонт оборудования</t>
  </si>
  <si>
    <t>Связь, Интернет, почтовые расходы, ПО</t>
  </si>
  <si>
    <t>Зарплата собственника/партнеров</t>
  </si>
  <si>
    <t>Хозяйственные расходы</t>
  </si>
  <si>
    <t>Командировачные расходы</t>
  </si>
  <si>
    <t>Зарплата административного персонала</t>
  </si>
  <si>
    <t>Возвраты</t>
  </si>
  <si>
    <t>— Коммерческие/Маркетинговые расх.</t>
  </si>
  <si>
    <t xml:space="preserve">Зарплата отдел продаж </t>
  </si>
  <si>
    <t>Реклама в интернете</t>
  </si>
  <si>
    <t>Обслуживание и продвижение сайта</t>
  </si>
  <si>
    <t>Прочие на маркетинг и рекламу</t>
  </si>
  <si>
    <t>Налоги</t>
  </si>
  <si>
    <t>Прочие в бюджет</t>
  </si>
  <si>
    <t>Прочие доходы и расходы (Внереализационные)</t>
  </si>
  <si>
    <t xml:space="preserve">Услуги банка (РКО) </t>
  </si>
  <si>
    <t>проценты по кредитам и займам</t>
  </si>
  <si>
    <t>↓ Поступления (сумма)</t>
  </si>
  <si>
    <t>— Поступления от клиентов</t>
  </si>
  <si>
    <t>Клиент 1</t>
  </si>
  <si>
    <t>Клиент 2</t>
  </si>
  <si>
    <t>Клиент 3</t>
  </si>
  <si>
    <t>— Заемные средства</t>
  </si>
  <si>
    <t>Инвестор 1</t>
  </si>
  <si>
    <t>Банк</t>
  </si>
  <si>
    <t>Изменения за день</t>
  </si>
  <si>
    <t>Остаток на конец дня —</t>
  </si>
  <si>
    <t>в том числе наличные</t>
  </si>
  <si>
    <t>в том числе безнал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</si>
</sst>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&quot; &quot;mmmm"/>
  </numFmts>
  <fonts count="17">
    <font>
      <sz val="10.0"/>
      <color rgb="FF000000"/>
      <name val="Arial"/>
    </font>
    <font>
      <name val="Arial"/>
    </font>
    <font/>
    <font>
      <b/>
      <sz val="24.0"/>
      <color rgb="FF000000"/>
      <name val="Source Sans Pro"/>
    </font>
    <font>
      <b/>
      <sz val="36.0"/>
      <name val="Trebuchet MS"/>
    </font>
    <font>
      <sz val="16.0"/>
      <color rgb="FF000000"/>
      <name val="Source Sans Pro"/>
    </font>
    <font>
      <b/>
      <sz val="11.0"/>
      <color rgb="FFF3F3F3"/>
    </font>
    <font>
      <b/>
      <sz val="9.0"/>
    </font>
    <font>
      <b/>
      <sz val="9.0"/>
      <color rgb="FF000000"/>
    </font>
    <font>
      <u/>
      <sz val="14.0"/>
      <color rgb="FF1155CC"/>
      <name val="Source Sans Pro"/>
    </font>
    <font>
      <b/>
      <sz val="18.0"/>
      <color rgb="FF000000"/>
      <name val="Source Sans Pro"/>
    </font>
    <font>
      <sz val="14.0"/>
      <color rgb="FF000000"/>
      <name val="Source Sans Pro"/>
    </font>
    <font>
      <sz val="11.0"/>
    </font>
    <font>
      <sz val="9.0"/>
    </font>
    <font>
      <b/>
      <name val="Arial"/>
    </font>
    <font>
      <b/>
    </font>
    <font>
      <sz val="9.0"/>
      <color rgb="FFF3F3F3"/>
    </font>
  </fonts>
  <fills count="9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434343"/>
        <bgColor rgb="FF434343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D9D2E9"/>
        <bgColor rgb="FFD9D2E9"/>
      </patternFill>
    </fill>
  </fills>
  <borders count="2">
    <border/>
    <border>
      <top style="thin">
        <color rgb="FF000000"/>
      </top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2" fontId="2" numFmtId="0" xfId="0" applyAlignment="1" applyFill="1" applyFont="1">
      <alignment horizontal="left" readingOrder="0" shrinkToFit="0" vertical="top" wrapText="1"/>
    </xf>
    <xf borderId="0" fillId="0" fontId="3" numFmtId="0" xfId="0" applyAlignment="1" applyFont="1">
      <alignment shrinkToFit="0" vertical="bottom" wrapText="1"/>
    </xf>
    <xf borderId="0" fillId="2" fontId="2" numFmtId="164" xfId="0" applyAlignment="1" applyFont="1" applyNumberFormat="1">
      <alignment horizontal="left" readingOrder="0" shrinkToFit="0" vertical="top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shrinkToFit="0" vertical="top" wrapText="1"/>
    </xf>
    <xf borderId="0" fillId="3" fontId="6" numFmtId="0" xfId="0" applyAlignment="1" applyFill="1" applyFont="1">
      <alignment horizontal="left" readingOrder="0" shrinkToFit="0" vertical="center" wrapText="1"/>
    </xf>
    <xf borderId="0" fillId="4" fontId="7" numFmtId="4" xfId="0" applyAlignment="1" applyFill="1" applyFont="1" applyNumberFormat="1">
      <alignment horizontal="left" readingOrder="0" shrinkToFit="0" vertical="center" wrapText="1"/>
    </xf>
    <xf borderId="0" fillId="4" fontId="8" numFmtId="4" xfId="0" applyAlignment="1" applyFont="1" applyNumberFormat="1">
      <alignment horizontal="left" readingOrder="0" shrinkToFit="0" vertical="center" wrapText="1"/>
    </xf>
    <xf borderId="0" fillId="5" fontId="7" numFmtId="4" xfId="0" applyAlignment="1" applyFill="1" applyFont="1" applyNumberFormat="1">
      <alignment horizontal="left" shrinkToFit="0" vertical="center" wrapText="1"/>
    </xf>
    <xf borderId="0" fillId="0" fontId="9" numFmtId="0" xfId="0" applyAlignment="1" applyFont="1">
      <alignment shrinkToFit="0" vertical="top" wrapText="1"/>
    </xf>
    <xf borderId="0" fillId="0" fontId="10" numFmtId="0" xfId="0" applyAlignment="1" applyFont="1">
      <alignment shrinkToFit="0" vertical="top" wrapText="1"/>
    </xf>
    <xf borderId="0" fillId="0" fontId="11" numFmtId="0" xfId="0" applyAlignment="1" applyFont="1">
      <alignment shrinkToFit="0" vertical="top" wrapText="1"/>
    </xf>
    <xf borderId="0" fillId="5" fontId="12" numFmtId="0" xfId="0" applyAlignment="1" applyFont="1">
      <alignment horizontal="left" readingOrder="0" shrinkToFit="0" vertical="center" wrapText="1"/>
    </xf>
    <xf borderId="0" fillId="5" fontId="13" numFmtId="4" xfId="0" applyAlignment="1" applyFont="1" applyNumberFormat="1">
      <alignment horizontal="left" shrinkToFit="0" vertical="center" wrapText="1"/>
    </xf>
    <xf borderId="0" fillId="6" fontId="14" numFmtId="0" xfId="0" applyAlignment="1" applyFill="1" applyFont="1">
      <alignment readingOrder="0" shrinkToFit="0" vertical="top" wrapText="1"/>
    </xf>
    <xf borderId="0" fillId="0" fontId="1" numFmtId="0" xfId="0" applyAlignment="1" applyFont="1">
      <alignment readingOrder="0" shrinkToFit="0" vertical="top" wrapText="1"/>
    </xf>
    <xf borderId="0" fillId="0" fontId="1" numFmtId="0" xfId="0" applyAlignment="1" applyFont="1">
      <alignment shrinkToFit="0" vertical="top" wrapText="1"/>
    </xf>
    <xf borderId="0" fillId="0" fontId="13" numFmtId="4" xfId="0" applyAlignment="1" applyFont="1" applyNumberFormat="1">
      <alignment horizontal="left" readingOrder="0" shrinkToFit="0" vertical="top" wrapText="1"/>
    </xf>
    <xf borderId="0" fillId="0" fontId="13" numFmtId="4" xfId="0" applyAlignment="1" applyFont="1" applyNumberFormat="1">
      <alignment horizontal="left" shrinkToFit="0" vertical="top" wrapText="1"/>
    </xf>
    <xf borderId="0" fillId="0" fontId="14" numFmtId="0" xfId="0" applyAlignment="1" applyFont="1">
      <alignment readingOrder="0" shrinkToFit="0" vertical="top" wrapText="1"/>
    </xf>
    <xf borderId="0" fillId="0" fontId="2" numFmtId="0" xfId="0" applyAlignment="1" applyFont="1">
      <alignment horizontal="left" shrinkToFit="0" vertical="top" wrapText="1"/>
    </xf>
    <xf borderId="0" fillId="0" fontId="14" numFmtId="0" xfId="0" applyAlignment="1" applyFont="1">
      <alignment shrinkToFit="0" vertical="top" wrapText="1"/>
    </xf>
    <xf borderId="1" fillId="7" fontId="12" numFmtId="0" xfId="0" applyAlignment="1" applyBorder="1" applyFill="1" applyFont="1">
      <alignment horizontal="left" readingOrder="0" shrinkToFit="0" vertical="center" wrapText="1"/>
    </xf>
    <xf borderId="1" fillId="7" fontId="13" numFmtId="4" xfId="0" applyAlignment="1" applyBorder="1" applyFont="1" applyNumberFormat="1">
      <alignment horizontal="left" shrinkToFit="0" vertical="center" wrapText="1"/>
    </xf>
    <xf borderId="0" fillId="0" fontId="15" numFmtId="0" xfId="0" applyAlignment="1" applyFont="1">
      <alignment horizontal="left" readingOrder="0" shrinkToFit="0" vertical="top" wrapText="1"/>
    </xf>
    <xf borderId="0" fillId="0" fontId="2" numFmtId="0" xfId="0" applyAlignment="1" applyFont="1">
      <alignment horizontal="left" readingOrder="0" shrinkToFit="0" vertical="top" wrapText="1"/>
    </xf>
    <xf borderId="1" fillId="8" fontId="12" numFmtId="0" xfId="0" applyAlignment="1" applyBorder="1" applyFill="1" applyFont="1">
      <alignment horizontal="left" readingOrder="0" shrinkToFit="0" vertical="center" wrapText="1"/>
    </xf>
    <xf borderId="1" fillId="8" fontId="13" numFmtId="4" xfId="0" applyAlignment="1" applyBorder="1" applyFont="1" applyNumberFormat="1">
      <alignment horizontal="left" shrinkToFit="0" vertical="center" wrapText="1"/>
    </xf>
    <xf borderId="0" fillId="3" fontId="16" numFmtId="4" xfId="0" applyAlignment="1" applyFont="1" applyNumberFormat="1">
      <alignment horizontal="left" shrinkToFit="0" vertical="center" wrapText="1"/>
    </xf>
    <xf borderId="0" fillId="0" fontId="13" numFmtId="0" xfId="0" applyAlignment="1" applyFont="1">
      <alignment horizontal="left" shrinkToFit="0" vertical="top" wrapText="1"/>
    </xf>
  </cellXfs>
  <cellStyles count="1">
    <cellStyle xfId="0" name="Normal" builtinId="0"/>
  </cellStyles>
  <dxfs count="2">
    <dxf>
      <font>
        <color rgb="FFFFFFFF"/>
      </font>
      <fill>
        <patternFill patternType="solid">
          <fgColor rgb="FF93C47D"/>
          <bgColor rgb="FF93C47D"/>
        </patternFill>
      </fill>
      <border/>
    </dxf>
    <dxf>
      <font>
        <color rgb="FFFFFFFF"/>
      </font>
      <fill>
        <patternFill patternType="solid">
          <fgColor rgb="FFE06666"/>
          <bgColor rgb="FFE0666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</xdr:colOff>
      <xdr:row>0</xdr:row>
      <xdr:rowOff>28575</xdr:rowOff>
    </xdr:from>
    <xdr:ext cx="723900" cy="72390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4125"/>
    <outlinePr summaryBelow="0" summaryRight="0"/>
  </sheetPr>
  <sheetViews>
    <sheetView workbookViewId="0"/>
  </sheetViews>
  <sheetFormatPr customHeight="1" defaultColWidth="14.43" defaultRowHeight="15.75"/>
  <cols>
    <col customWidth="1" min="1" max="1" width="22.43"/>
    <col customWidth="1" min="2" max="2" width="44.14"/>
    <col customWidth="1" min="3" max="3" width="29.86"/>
  </cols>
  <sheetData>
    <row r="1" ht="63.75" customHeight="1">
      <c r="A1" s="1"/>
      <c r="B1" s="3" t="s">
        <v>1</v>
      </c>
    </row>
    <row r="2">
      <c r="A2" s="5"/>
    </row>
    <row r="3" ht="63.75" customHeight="1">
      <c r="A3" s="6" t="s">
        <v>2</v>
      </c>
    </row>
    <row r="4">
      <c r="A4" s="11" t="str">
        <f>HYPERLINK("http://noboring-finance.ru/?utm_source=dasreda&amp;utm_medium=template&amp;utm_campaign=calendar","Заходите к нам на сайт →")</f>
        <v>Заходите к нам на сайт →</v>
      </c>
    </row>
    <row r="5">
      <c r="A5" s="12" t="s">
        <v>4</v>
      </c>
    </row>
    <row r="6">
      <c r="A6" s="11" t="str">
        <f>HYPERLINK("http://noboring-finance.ru/findir?utm_source=dasreda&amp;utm_medium=template&amp;utm_campaign=calendar","Финансовый директор для малого бизнеса")</f>
        <v>Финансовый директор для малого бизнеса</v>
      </c>
    </row>
    <row r="7">
      <c r="A7" s="11" t="str">
        <f>HYPERLINK("http://noboring-finance.ru/finmodel?utm_source=dasreda&amp;utm_medium=template&amp;utm_campaign=calendar","Составление финмодели")</f>
        <v>Составление финмодели</v>
      </c>
    </row>
    <row r="8">
      <c r="A8" s="11" t="str">
        <f>HYPERLINK("http://noboring-finance.ru/finrazbor?utm_source=dasreda&amp;utm_medium=template&amp;utm_campaign=calendar","Двухдневный Финразбор")</f>
        <v>Двухдневный Финразбор</v>
      </c>
    </row>
    <row r="9">
      <c r="A9" s="12" t="s">
        <v>5</v>
      </c>
    </row>
    <row r="10" ht="63.75" customHeight="1">
      <c r="A10" s="11" t="str">
        <f>HYPERLINK("mailto:hello@noboring-finance.ru","hello@noboring-finance.ru")</f>
        <v>hello@noboring-finance.ru</v>
      </c>
      <c r="C10" s="13" t="s">
        <v>6</v>
      </c>
    </row>
  </sheetData>
  <mergeCells count="10">
    <mergeCell ref="A8:C8"/>
    <mergeCell ref="A9:C9"/>
    <mergeCell ref="A10:B10"/>
    <mergeCell ref="B1:C1"/>
    <mergeCell ref="A2:C2"/>
    <mergeCell ref="A3:C3"/>
    <mergeCell ref="A4:C4"/>
    <mergeCell ref="A5:C5"/>
    <mergeCell ref="A6:C6"/>
    <mergeCell ref="A7:C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75"/>
  <cols>
    <col customWidth="1" min="1" max="1" width="37.71"/>
    <col customWidth="1" min="2" max="32" width="12.43"/>
  </cols>
  <sheetData>
    <row r="1">
      <c r="A1" s="2" t="s">
        <v>0</v>
      </c>
      <c r="B1" s="4">
        <v>42948.0</v>
      </c>
      <c r="C1" s="4">
        <v>42949.0</v>
      </c>
      <c r="D1" s="4">
        <v>42950.0</v>
      </c>
      <c r="E1" s="4">
        <v>42951.0</v>
      </c>
      <c r="F1" s="4">
        <v>42952.0</v>
      </c>
      <c r="G1" s="4">
        <v>42953.0</v>
      </c>
      <c r="H1" s="4">
        <v>42954.0</v>
      </c>
      <c r="I1" s="4">
        <v>42955.0</v>
      </c>
      <c r="J1" s="4">
        <v>42956.0</v>
      </c>
      <c r="K1" s="4">
        <v>42957.0</v>
      </c>
      <c r="L1" s="4">
        <v>42958.0</v>
      </c>
      <c r="M1" s="4">
        <v>42959.0</v>
      </c>
      <c r="N1" s="4">
        <v>42960.0</v>
      </c>
      <c r="O1" s="4">
        <v>42961.0</v>
      </c>
      <c r="P1" s="4">
        <v>42962.0</v>
      </c>
      <c r="Q1" s="4">
        <v>42963.0</v>
      </c>
      <c r="R1" s="4">
        <v>42964.0</v>
      </c>
      <c r="S1" s="4">
        <v>42965.0</v>
      </c>
      <c r="T1" s="4">
        <v>42966.0</v>
      </c>
      <c r="U1" s="4">
        <v>42967.0</v>
      </c>
      <c r="V1" s="4">
        <v>42968.0</v>
      </c>
      <c r="W1" s="4">
        <v>42969.0</v>
      </c>
      <c r="X1" s="4">
        <v>42970.0</v>
      </c>
      <c r="Y1" s="4">
        <v>42971.0</v>
      </c>
      <c r="Z1" s="4">
        <v>42972.0</v>
      </c>
      <c r="AA1" s="4">
        <v>42973.0</v>
      </c>
      <c r="AB1" s="4">
        <v>42974.0</v>
      </c>
      <c r="AC1" s="4">
        <v>42975.0</v>
      </c>
      <c r="AD1" s="4">
        <v>42976.0</v>
      </c>
      <c r="AE1" s="4">
        <v>42977.0</v>
      </c>
      <c r="AF1" s="4">
        <v>42978.0</v>
      </c>
    </row>
    <row r="2" ht="27.75" customHeight="1">
      <c r="A2" s="7" t="s">
        <v>3</v>
      </c>
      <c r="B2" s="9">
        <v>500000.0</v>
      </c>
      <c r="C2" s="10">
        <f t="shared" ref="C2:AF2" si="1">B52</f>
        <v>1000000</v>
      </c>
      <c r="D2" s="10">
        <f t="shared" si="1"/>
        <v>1000000</v>
      </c>
      <c r="E2" s="10">
        <f t="shared" si="1"/>
        <v>1000000</v>
      </c>
      <c r="F2" s="10">
        <f t="shared" si="1"/>
        <v>1600000</v>
      </c>
      <c r="G2" s="10">
        <f t="shared" si="1"/>
        <v>1500000</v>
      </c>
      <c r="H2" s="10">
        <f t="shared" si="1"/>
        <v>1100000</v>
      </c>
      <c r="I2" s="10">
        <f t="shared" si="1"/>
        <v>1100000</v>
      </c>
      <c r="J2" s="10">
        <f t="shared" si="1"/>
        <v>1100000</v>
      </c>
      <c r="K2" s="10">
        <f t="shared" si="1"/>
        <v>1100000</v>
      </c>
      <c r="L2" s="10">
        <f t="shared" si="1"/>
        <v>1300000</v>
      </c>
      <c r="M2" s="10">
        <f t="shared" si="1"/>
        <v>800000</v>
      </c>
      <c r="N2" s="10">
        <f t="shared" si="1"/>
        <v>800000</v>
      </c>
      <c r="O2" s="10">
        <f t="shared" si="1"/>
        <v>-200000</v>
      </c>
      <c r="P2" s="10">
        <f t="shared" si="1"/>
        <v>-200000</v>
      </c>
      <c r="Q2" s="10">
        <f t="shared" si="1"/>
        <v>-200000</v>
      </c>
      <c r="R2" s="10">
        <f t="shared" si="1"/>
        <v>-200000</v>
      </c>
      <c r="S2" s="10">
        <f t="shared" si="1"/>
        <v>-200000</v>
      </c>
      <c r="T2" s="10">
        <f t="shared" si="1"/>
        <v>-200000</v>
      </c>
      <c r="U2" s="10">
        <f t="shared" si="1"/>
        <v>-200000</v>
      </c>
      <c r="V2" s="10">
        <f t="shared" si="1"/>
        <v>-200000</v>
      </c>
      <c r="W2" s="10">
        <f t="shared" si="1"/>
        <v>-200000</v>
      </c>
      <c r="X2" s="10">
        <f t="shared" si="1"/>
        <v>-1000000</v>
      </c>
      <c r="Y2" s="10">
        <f t="shared" si="1"/>
        <v>-1000000</v>
      </c>
      <c r="Z2" s="10">
        <f t="shared" si="1"/>
        <v>-1000000</v>
      </c>
      <c r="AA2" s="10">
        <f t="shared" si="1"/>
        <v>-1000000</v>
      </c>
      <c r="AB2" s="10">
        <f t="shared" si="1"/>
        <v>-1000000</v>
      </c>
      <c r="AC2" s="10">
        <f t="shared" si="1"/>
        <v>-1000000</v>
      </c>
      <c r="AD2" s="10">
        <f t="shared" si="1"/>
        <v>-1000000</v>
      </c>
      <c r="AE2" s="10">
        <f t="shared" si="1"/>
        <v>-1000000</v>
      </c>
      <c r="AF2" s="10">
        <f t="shared" si="1"/>
        <v>-1000000</v>
      </c>
    </row>
    <row r="3" ht="24.75" customHeight="1">
      <c r="A3" s="14" t="s">
        <v>7</v>
      </c>
      <c r="B3" s="15">
        <f t="shared" ref="B3:AF3" si="2">sum(B4:B40)</f>
        <v>500000</v>
      </c>
      <c r="C3" s="15">
        <f t="shared" si="2"/>
        <v>0</v>
      </c>
      <c r="D3" s="15">
        <f t="shared" si="2"/>
        <v>0</v>
      </c>
      <c r="E3" s="15">
        <f t="shared" si="2"/>
        <v>600000</v>
      </c>
      <c r="F3" s="15">
        <f t="shared" si="2"/>
        <v>-100000</v>
      </c>
      <c r="G3" s="15">
        <f t="shared" si="2"/>
        <v>-400000</v>
      </c>
      <c r="H3" s="15">
        <f t="shared" si="2"/>
        <v>0</v>
      </c>
      <c r="I3" s="15">
        <f t="shared" si="2"/>
        <v>0</v>
      </c>
      <c r="J3" s="15">
        <f t="shared" si="2"/>
        <v>0</v>
      </c>
      <c r="K3" s="15">
        <f t="shared" si="2"/>
        <v>200000</v>
      </c>
      <c r="L3" s="15">
        <f t="shared" si="2"/>
        <v>-500000</v>
      </c>
      <c r="M3" s="15">
        <f t="shared" si="2"/>
        <v>0</v>
      </c>
      <c r="N3" s="15">
        <f t="shared" si="2"/>
        <v>-1000000</v>
      </c>
      <c r="O3" s="15">
        <f t="shared" si="2"/>
        <v>0</v>
      </c>
      <c r="P3" s="15">
        <f t="shared" si="2"/>
        <v>0</v>
      </c>
      <c r="Q3" s="15">
        <f t="shared" si="2"/>
        <v>0</v>
      </c>
      <c r="R3" s="15">
        <f t="shared" si="2"/>
        <v>0</v>
      </c>
      <c r="S3" s="15">
        <f t="shared" si="2"/>
        <v>0</v>
      </c>
      <c r="T3" s="15">
        <f t="shared" si="2"/>
        <v>0</v>
      </c>
      <c r="U3" s="15">
        <f t="shared" si="2"/>
        <v>0</v>
      </c>
      <c r="V3" s="15">
        <f t="shared" si="2"/>
        <v>0</v>
      </c>
      <c r="W3" s="15">
        <f t="shared" si="2"/>
        <v>-800000</v>
      </c>
      <c r="X3" s="15">
        <f t="shared" si="2"/>
        <v>0</v>
      </c>
      <c r="Y3" s="15">
        <f t="shared" si="2"/>
        <v>0</v>
      </c>
      <c r="Z3" s="15">
        <f t="shared" si="2"/>
        <v>0</v>
      </c>
      <c r="AA3" s="15">
        <f t="shared" si="2"/>
        <v>0</v>
      </c>
      <c r="AB3" s="15">
        <f t="shared" si="2"/>
        <v>0</v>
      </c>
      <c r="AC3" s="15">
        <f t="shared" si="2"/>
        <v>0</v>
      </c>
      <c r="AD3" s="15">
        <f t="shared" si="2"/>
        <v>0</v>
      </c>
      <c r="AE3" s="15">
        <f t="shared" si="2"/>
        <v>0</v>
      </c>
      <c r="AF3" s="15">
        <f t="shared" si="2"/>
        <v>0</v>
      </c>
    </row>
    <row r="4">
      <c r="A4" s="16" t="s">
        <v>8</v>
      </c>
      <c r="B4" s="16"/>
    </row>
    <row r="5">
      <c r="A5" s="17" t="s">
        <v>9</v>
      </c>
      <c r="B5" s="19">
        <v>500000.0</v>
      </c>
      <c r="C5" s="20"/>
      <c r="D5" s="20"/>
      <c r="E5" s="19">
        <v>600000.0</v>
      </c>
      <c r="F5" s="20"/>
      <c r="G5" s="20"/>
      <c r="H5" s="20"/>
      <c r="I5" s="20"/>
      <c r="J5" s="20"/>
      <c r="K5" s="19">
        <v>200000.0</v>
      </c>
      <c r="L5" s="20"/>
      <c r="M5" s="20"/>
      <c r="N5" s="20"/>
      <c r="O5" s="20"/>
      <c r="P5" s="20"/>
      <c r="Q5" s="20"/>
      <c r="R5" s="20"/>
      <c r="S5" s="19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>
      <c r="A6" s="18" t="s">
        <v>11</v>
      </c>
      <c r="B6" s="20"/>
      <c r="C6" s="20"/>
      <c r="D6" s="20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>
      <c r="A7" s="18" t="s">
        <v>12</v>
      </c>
      <c r="B7" s="20"/>
      <c r="C7" s="20"/>
      <c r="D7" s="20"/>
      <c r="E7" s="19">
        <v>0.0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>
      <c r="A8" s="18" t="s">
        <v>13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19">
        <v>-1000000.0</v>
      </c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>
      <c r="A9" s="18" t="s">
        <v>14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>
      <c r="A10" s="18" t="s">
        <v>15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19">
        <v>-800000.0</v>
      </c>
      <c r="X10" s="20"/>
      <c r="Y10" s="20"/>
      <c r="Z10" s="20"/>
      <c r="AA10" s="20"/>
      <c r="AB10" s="20"/>
      <c r="AC10" s="20"/>
      <c r="AD10" s="20"/>
      <c r="AE10" s="20"/>
      <c r="AF10" s="20"/>
    </row>
    <row r="11">
      <c r="A11" s="18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>
      <c r="A12" s="18" t="s">
        <v>17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</row>
    <row r="13">
      <c r="A13" s="18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4">
      <c r="A14" s="21" t="s">
        <v>18</v>
      </c>
      <c r="B14" s="21"/>
    </row>
    <row r="15">
      <c r="A15" s="18" t="s">
        <v>19</v>
      </c>
      <c r="B15" s="20"/>
      <c r="C15" s="20"/>
      <c r="D15" s="20"/>
      <c r="E15" s="20"/>
      <c r="F15" s="19">
        <v>-100000.0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>
      <c r="A16" s="18" t="s">
        <v>20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</row>
    <row r="17">
      <c r="A17" s="18" t="s">
        <v>21</v>
      </c>
      <c r="B17" s="20"/>
      <c r="C17" s="20"/>
      <c r="D17" s="20"/>
      <c r="E17" s="20"/>
      <c r="F17" s="20"/>
      <c r="G17" s="19">
        <v>-400000.0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</row>
    <row r="18">
      <c r="A18" s="18" t="s">
        <v>22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</row>
    <row r="19">
      <c r="A19" s="18" t="s">
        <v>23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</row>
    <row r="20">
      <c r="A20" s="18" t="s">
        <v>24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</row>
    <row r="21">
      <c r="A21" s="18" t="s">
        <v>25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</row>
    <row r="22">
      <c r="A22" s="18" t="s">
        <v>26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</row>
    <row r="23">
      <c r="A23" s="18" t="s">
        <v>27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</row>
    <row r="24">
      <c r="A24" s="18" t="s">
        <v>28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</row>
    <row r="25">
      <c r="A25" s="18" t="s">
        <v>29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</row>
    <row r="26">
      <c r="A26" s="18" t="s">
        <v>30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</row>
    <row r="27">
      <c r="A27" s="22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</row>
    <row r="28">
      <c r="A28" s="21" t="s">
        <v>31</v>
      </c>
      <c r="B28" s="21"/>
    </row>
    <row r="29">
      <c r="A29" s="18" t="s">
        <v>32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19">
        <v>-500000.0</v>
      </c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</row>
    <row r="30">
      <c r="A30" s="18" t="s">
        <v>33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</row>
    <row r="31">
      <c r="A31" s="18" t="s">
        <v>34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</row>
    <row r="32">
      <c r="A32" s="18" t="s">
        <v>35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</row>
    <row r="33">
      <c r="A33" s="18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</row>
    <row r="34">
      <c r="A34" s="21" t="s">
        <v>36</v>
      </c>
      <c r="B34" s="21"/>
    </row>
    <row r="35">
      <c r="A35" s="18" t="s">
        <v>37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</row>
    <row r="36">
      <c r="A36" s="18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>
      <c r="A37" s="23" t="s">
        <v>38</v>
      </c>
      <c r="B37" s="23"/>
    </row>
    <row r="38">
      <c r="A38" s="18" t="s">
        <v>39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</row>
    <row r="39">
      <c r="A39" s="17" t="s">
        <v>40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</row>
    <row r="40">
      <c r="A40" s="22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</row>
    <row r="41" ht="29.25" customHeight="1">
      <c r="A41" s="24" t="s">
        <v>41</v>
      </c>
      <c r="B41" s="25">
        <f t="shared" ref="B41:AF41" si="3">sum(B42:B50)</f>
        <v>0</v>
      </c>
      <c r="C41" s="25">
        <f t="shared" si="3"/>
        <v>0</v>
      </c>
      <c r="D41" s="25">
        <f t="shared" si="3"/>
        <v>0</v>
      </c>
      <c r="E41" s="25">
        <f t="shared" si="3"/>
        <v>0</v>
      </c>
      <c r="F41" s="25">
        <f t="shared" si="3"/>
        <v>0</v>
      </c>
      <c r="G41" s="25">
        <f t="shared" si="3"/>
        <v>0</v>
      </c>
      <c r="H41" s="25">
        <f t="shared" si="3"/>
        <v>0</v>
      </c>
      <c r="I41" s="25">
        <f t="shared" si="3"/>
        <v>0</v>
      </c>
      <c r="J41" s="25">
        <f t="shared" si="3"/>
        <v>0</v>
      </c>
      <c r="K41" s="25">
        <f t="shared" si="3"/>
        <v>0</v>
      </c>
      <c r="L41" s="25">
        <f t="shared" si="3"/>
        <v>0</v>
      </c>
      <c r="M41" s="25">
        <f t="shared" si="3"/>
        <v>0</v>
      </c>
      <c r="N41" s="25">
        <f t="shared" si="3"/>
        <v>0</v>
      </c>
      <c r="O41" s="25">
        <f t="shared" si="3"/>
        <v>0</v>
      </c>
      <c r="P41" s="25">
        <f t="shared" si="3"/>
        <v>0</v>
      </c>
      <c r="Q41" s="25">
        <f t="shared" si="3"/>
        <v>0</v>
      </c>
      <c r="R41" s="25">
        <f t="shared" si="3"/>
        <v>0</v>
      </c>
      <c r="S41" s="25">
        <f t="shared" si="3"/>
        <v>0</v>
      </c>
      <c r="T41" s="25">
        <f t="shared" si="3"/>
        <v>0</v>
      </c>
      <c r="U41" s="25">
        <f t="shared" si="3"/>
        <v>0</v>
      </c>
      <c r="V41" s="25">
        <f t="shared" si="3"/>
        <v>0</v>
      </c>
      <c r="W41" s="25">
        <f t="shared" si="3"/>
        <v>0</v>
      </c>
      <c r="X41" s="25">
        <f t="shared" si="3"/>
        <v>0</v>
      </c>
      <c r="Y41" s="25">
        <f t="shared" si="3"/>
        <v>0</v>
      </c>
      <c r="Z41" s="25">
        <f t="shared" si="3"/>
        <v>0</v>
      </c>
      <c r="AA41" s="25">
        <f t="shared" si="3"/>
        <v>0</v>
      </c>
      <c r="AB41" s="25">
        <f t="shared" si="3"/>
        <v>0</v>
      </c>
      <c r="AC41" s="25">
        <f t="shared" si="3"/>
        <v>0</v>
      </c>
      <c r="AD41" s="25">
        <f t="shared" si="3"/>
        <v>0</v>
      </c>
      <c r="AE41" s="25">
        <f t="shared" si="3"/>
        <v>0</v>
      </c>
      <c r="AF41" s="25">
        <f t="shared" si="3"/>
        <v>0</v>
      </c>
    </row>
    <row r="42">
      <c r="A42" s="26" t="s">
        <v>42</v>
      </c>
      <c r="B42" s="20"/>
    </row>
    <row r="43">
      <c r="A43" s="27" t="s">
        <v>43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</row>
    <row r="44">
      <c r="A44" s="27" t="s">
        <v>44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</row>
    <row r="45">
      <c r="A45" s="27" t="s">
        <v>45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</row>
    <row r="46">
      <c r="A46" s="22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>
      <c r="A47" s="26" t="s">
        <v>46</v>
      </c>
      <c r="B47" s="20"/>
    </row>
    <row r="48">
      <c r="A48" s="27" t="s">
        <v>47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</row>
    <row r="49">
      <c r="A49" s="27" t="s">
        <v>48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</row>
    <row r="50">
      <c r="A50" s="22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</row>
    <row r="51" ht="25.5" customHeight="1">
      <c r="A51" s="28" t="s">
        <v>49</v>
      </c>
      <c r="B51" s="29">
        <f t="shared" ref="B51:AF51" si="4">B3+B41</f>
        <v>500000</v>
      </c>
      <c r="C51" s="29">
        <f t="shared" si="4"/>
        <v>0</v>
      </c>
      <c r="D51" s="29">
        <f t="shared" si="4"/>
        <v>0</v>
      </c>
      <c r="E51" s="29">
        <f t="shared" si="4"/>
        <v>600000</v>
      </c>
      <c r="F51" s="29">
        <f t="shared" si="4"/>
        <v>-100000</v>
      </c>
      <c r="G51" s="29">
        <f t="shared" si="4"/>
        <v>-400000</v>
      </c>
      <c r="H51" s="29">
        <f t="shared" si="4"/>
        <v>0</v>
      </c>
      <c r="I51" s="29">
        <f t="shared" si="4"/>
        <v>0</v>
      </c>
      <c r="J51" s="29">
        <f t="shared" si="4"/>
        <v>0</v>
      </c>
      <c r="K51" s="29">
        <f t="shared" si="4"/>
        <v>200000</v>
      </c>
      <c r="L51" s="29">
        <f t="shared" si="4"/>
        <v>-500000</v>
      </c>
      <c r="M51" s="29">
        <f t="shared" si="4"/>
        <v>0</v>
      </c>
      <c r="N51" s="29">
        <f t="shared" si="4"/>
        <v>-1000000</v>
      </c>
      <c r="O51" s="29">
        <f t="shared" si="4"/>
        <v>0</v>
      </c>
      <c r="P51" s="29">
        <f t="shared" si="4"/>
        <v>0</v>
      </c>
      <c r="Q51" s="29">
        <f t="shared" si="4"/>
        <v>0</v>
      </c>
      <c r="R51" s="29">
        <f t="shared" si="4"/>
        <v>0</v>
      </c>
      <c r="S51" s="29">
        <f t="shared" si="4"/>
        <v>0</v>
      </c>
      <c r="T51" s="29">
        <f t="shared" si="4"/>
        <v>0</v>
      </c>
      <c r="U51" s="29">
        <f t="shared" si="4"/>
        <v>0</v>
      </c>
      <c r="V51" s="29">
        <f t="shared" si="4"/>
        <v>0</v>
      </c>
      <c r="W51" s="29">
        <f t="shared" si="4"/>
        <v>-800000</v>
      </c>
      <c r="X51" s="29">
        <f t="shared" si="4"/>
        <v>0</v>
      </c>
      <c r="Y51" s="29">
        <f t="shared" si="4"/>
        <v>0</v>
      </c>
      <c r="Z51" s="29">
        <f t="shared" si="4"/>
        <v>0</v>
      </c>
      <c r="AA51" s="29">
        <f t="shared" si="4"/>
        <v>0</v>
      </c>
      <c r="AB51" s="29">
        <f t="shared" si="4"/>
        <v>0</v>
      </c>
      <c r="AC51" s="29">
        <f t="shared" si="4"/>
        <v>0</v>
      </c>
      <c r="AD51" s="29">
        <f t="shared" si="4"/>
        <v>0</v>
      </c>
      <c r="AE51" s="29">
        <f t="shared" si="4"/>
        <v>0</v>
      </c>
      <c r="AF51" s="29">
        <f t="shared" si="4"/>
        <v>0</v>
      </c>
    </row>
    <row r="52" ht="25.5" customHeight="1">
      <c r="A52" s="7" t="s">
        <v>50</v>
      </c>
      <c r="B52" s="30">
        <f t="shared" ref="B52:AF52" si="5">B2+B51</f>
        <v>1000000</v>
      </c>
      <c r="C52" s="30">
        <f t="shared" si="5"/>
        <v>1000000</v>
      </c>
      <c r="D52" s="30">
        <f t="shared" si="5"/>
        <v>1000000</v>
      </c>
      <c r="E52" s="30">
        <f t="shared" si="5"/>
        <v>1600000</v>
      </c>
      <c r="F52" s="30">
        <f t="shared" si="5"/>
        <v>1500000</v>
      </c>
      <c r="G52" s="30">
        <f t="shared" si="5"/>
        <v>1100000</v>
      </c>
      <c r="H52" s="30">
        <f t="shared" si="5"/>
        <v>1100000</v>
      </c>
      <c r="I52" s="30">
        <f t="shared" si="5"/>
        <v>1100000</v>
      </c>
      <c r="J52" s="30">
        <f t="shared" si="5"/>
        <v>1100000</v>
      </c>
      <c r="K52" s="30">
        <f t="shared" si="5"/>
        <v>1300000</v>
      </c>
      <c r="L52" s="30">
        <f t="shared" si="5"/>
        <v>800000</v>
      </c>
      <c r="M52" s="30">
        <f t="shared" si="5"/>
        <v>800000</v>
      </c>
      <c r="N52" s="30">
        <f t="shared" si="5"/>
        <v>-200000</v>
      </c>
      <c r="O52" s="30">
        <f t="shared" si="5"/>
        <v>-200000</v>
      </c>
      <c r="P52" s="30">
        <f t="shared" si="5"/>
        <v>-200000</v>
      </c>
      <c r="Q52" s="30">
        <f t="shared" si="5"/>
        <v>-200000</v>
      </c>
      <c r="R52" s="30">
        <f t="shared" si="5"/>
        <v>-200000</v>
      </c>
      <c r="S52" s="30">
        <f t="shared" si="5"/>
        <v>-200000</v>
      </c>
      <c r="T52" s="30">
        <f t="shared" si="5"/>
        <v>-200000</v>
      </c>
      <c r="U52" s="30">
        <f t="shared" si="5"/>
        <v>-200000</v>
      </c>
      <c r="V52" s="30">
        <f t="shared" si="5"/>
        <v>-200000</v>
      </c>
      <c r="W52" s="30">
        <f t="shared" si="5"/>
        <v>-1000000</v>
      </c>
      <c r="X52" s="30">
        <f t="shared" si="5"/>
        <v>-1000000</v>
      </c>
      <c r="Y52" s="30">
        <f t="shared" si="5"/>
        <v>-1000000</v>
      </c>
      <c r="Z52" s="30">
        <f t="shared" si="5"/>
        <v>-1000000</v>
      </c>
      <c r="AA52" s="30">
        <f t="shared" si="5"/>
        <v>-1000000</v>
      </c>
      <c r="AB52" s="30">
        <f t="shared" si="5"/>
        <v>-1000000</v>
      </c>
      <c r="AC52" s="30">
        <f t="shared" si="5"/>
        <v>-1000000</v>
      </c>
      <c r="AD52" s="30">
        <f t="shared" si="5"/>
        <v>-1000000</v>
      </c>
      <c r="AE52" s="30">
        <f t="shared" si="5"/>
        <v>-1000000</v>
      </c>
      <c r="AF52" s="30">
        <f t="shared" si="5"/>
        <v>-1000000</v>
      </c>
    </row>
    <row r="53">
      <c r="A53" s="27" t="s">
        <v>51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</row>
    <row r="54">
      <c r="A54" s="27" t="s">
        <v>52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</row>
    <row r="55">
      <c r="A55" s="2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</row>
    <row r="56">
      <c r="A56" s="22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</row>
    <row r="57">
      <c r="A57" s="22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>
      <c r="A58" s="22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>
      <c r="A59" s="22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</row>
    <row r="60">
      <c r="A60" s="22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</row>
    <row r="61">
      <c r="A61" s="22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</row>
    <row r="62">
      <c r="A62" s="22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</row>
    <row r="63">
      <c r="A63" s="22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</row>
    <row r="64">
      <c r="A64" s="22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</row>
    <row r="65">
      <c r="A65" s="22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</row>
    <row r="66">
      <c r="A66" s="22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</row>
    <row r="67">
      <c r="A67" s="22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</row>
    <row r="68">
      <c r="A68" s="22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</row>
    <row r="69">
      <c r="A69" s="22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>
      <c r="A70" s="22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</row>
    <row r="71">
      <c r="A71" s="22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</row>
    <row r="72">
      <c r="A72" s="22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</row>
    <row r="73">
      <c r="A73" s="22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>
      <c r="A74" s="22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</row>
    <row r="75">
      <c r="A75" s="22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</row>
    <row r="76">
      <c r="A76" s="22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</row>
    <row r="77">
      <c r="A77" s="22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</row>
    <row r="78">
      <c r="A78" s="22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</row>
    <row r="79">
      <c r="A79" s="22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</row>
    <row r="80">
      <c r="A80" s="22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</row>
    <row r="81">
      <c r="A81" s="22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</row>
    <row r="82">
      <c r="A82" s="22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</row>
    <row r="83">
      <c r="A83" s="22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</row>
    <row r="84">
      <c r="A84" s="22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</row>
    <row r="85">
      <c r="A85" s="22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</row>
    <row r="86">
      <c r="A86" s="22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</row>
    <row r="87">
      <c r="A87" s="22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</row>
    <row r="88">
      <c r="A88" s="22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</row>
    <row r="89">
      <c r="A89" s="22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</row>
    <row r="90">
      <c r="A90" s="22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</row>
    <row r="91">
      <c r="A91" s="22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</row>
    <row r="92">
      <c r="A92" s="22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</row>
    <row r="93">
      <c r="A93" s="22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</row>
    <row r="94">
      <c r="A94" s="22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</row>
    <row r="95">
      <c r="A95" s="22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</row>
    <row r="96">
      <c r="A96" s="22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</row>
    <row r="97">
      <c r="A97" s="22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</row>
    <row r="98">
      <c r="A98" s="22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</row>
    <row r="99">
      <c r="A99" s="22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</row>
    <row r="100">
      <c r="A100" s="22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</row>
    <row r="101">
      <c r="A101" s="22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</row>
    <row r="102">
      <c r="A102" s="22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</row>
    <row r="103">
      <c r="A103" s="22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</row>
    <row r="104">
      <c r="A104" s="22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</row>
    <row r="105">
      <c r="A105" s="22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</row>
    <row r="106">
      <c r="A106" s="22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</row>
    <row r="107">
      <c r="A107" s="22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</row>
    <row r="108">
      <c r="A108" s="22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</row>
    <row r="109">
      <c r="A109" s="22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</row>
    <row r="110">
      <c r="A110" s="22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</row>
    <row r="111">
      <c r="A111" s="22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</row>
    <row r="112">
      <c r="A112" s="22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</row>
    <row r="113">
      <c r="A113" s="22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</row>
    <row r="114">
      <c r="A114" s="22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</row>
    <row r="115">
      <c r="A115" s="22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</row>
    <row r="116">
      <c r="A116" s="22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</row>
    <row r="117">
      <c r="A117" s="22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</row>
    <row r="118">
      <c r="A118" s="22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</row>
    <row r="119">
      <c r="A119" s="22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</row>
    <row r="120">
      <c r="A120" s="22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</row>
    <row r="121">
      <c r="A121" s="22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</row>
    <row r="122">
      <c r="A122" s="22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</row>
    <row r="123">
      <c r="A123" s="22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</row>
    <row r="124">
      <c r="A124" s="22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</row>
    <row r="125">
      <c r="A125" s="22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</row>
    <row r="126">
      <c r="A126" s="22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</row>
    <row r="127">
      <c r="A127" s="22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</row>
    <row r="128">
      <c r="A128" s="22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</row>
    <row r="129">
      <c r="A129" s="22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</row>
    <row r="130">
      <c r="A130" s="22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</row>
    <row r="131">
      <c r="A131" s="22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</row>
    <row r="132">
      <c r="A132" s="22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</row>
    <row r="133">
      <c r="A133" s="22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</row>
    <row r="134">
      <c r="A134" s="22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</row>
    <row r="135">
      <c r="A135" s="22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</row>
    <row r="136">
      <c r="A136" s="22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</row>
    <row r="137">
      <c r="A137" s="22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</row>
    <row r="138">
      <c r="A138" s="22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</row>
    <row r="139">
      <c r="A139" s="22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</row>
    <row r="140">
      <c r="A140" s="22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</row>
    <row r="141">
      <c r="A141" s="22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</row>
    <row r="142">
      <c r="A142" s="22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</row>
    <row r="143">
      <c r="A143" s="22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</row>
    <row r="144">
      <c r="A144" s="22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</row>
    <row r="145">
      <c r="A145" s="22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</row>
    <row r="146">
      <c r="A146" s="22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</row>
    <row r="147">
      <c r="A147" s="22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</row>
    <row r="148">
      <c r="A148" s="22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</row>
    <row r="149">
      <c r="A149" s="22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</row>
    <row r="150">
      <c r="A150" s="22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</row>
    <row r="151">
      <c r="A151" s="22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</row>
    <row r="152">
      <c r="A152" s="22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</row>
    <row r="153">
      <c r="A153" s="22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</row>
    <row r="154">
      <c r="A154" s="22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</row>
    <row r="155">
      <c r="A155" s="22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</row>
    <row r="156">
      <c r="A156" s="22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</row>
    <row r="157">
      <c r="A157" s="22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</row>
    <row r="158">
      <c r="A158" s="22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</row>
    <row r="159">
      <c r="A159" s="22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</row>
    <row r="160">
      <c r="A160" s="22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</row>
    <row r="161">
      <c r="A161" s="22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</row>
    <row r="162">
      <c r="A162" s="22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</row>
    <row r="163">
      <c r="A163" s="22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</row>
    <row r="164">
      <c r="A164" s="22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</row>
    <row r="165">
      <c r="A165" s="22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</row>
    <row r="166">
      <c r="A166" s="22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</row>
    <row r="167">
      <c r="A167" s="22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</row>
    <row r="168">
      <c r="A168" s="22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</row>
    <row r="169">
      <c r="A169" s="22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</row>
    <row r="170">
      <c r="A170" s="22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</row>
    <row r="171">
      <c r="A171" s="22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</row>
    <row r="172">
      <c r="A172" s="22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</row>
    <row r="173">
      <c r="A173" s="22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</row>
    <row r="174">
      <c r="A174" s="22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</row>
    <row r="175">
      <c r="A175" s="22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</row>
    <row r="176">
      <c r="A176" s="22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</row>
    <row r="177">
      <c r="A177" s="22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</row>
    <row r="178">
      <c r="A178" s="22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</row>
    <row r="179">
      <c r="A179" s="22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</row>
    <row r="180">
      <c r="A180" s="22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</row>
    <row r="181">
      <c r="A181" s="22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</row>
    <row r="182">
      <c r="A182" s="22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</row>
    <row r="183">
      <c r="A183" s="22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</row>
    <row r="184">
      <c r="A184" s="22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</row>
    <row r="185">
      <c r="A185" s="22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</row>
    <row r="186">
      <c r="A186" s="22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</row>
    <row r="187">
      <c r="A187" s="22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</row>
    <row r="188">
      <c r="A188" s="22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</row>
    <row r="189">
      <c r="A189" s="22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</row>
    <row r="190">
      <c r="A190" s="22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</row>
    <row r="191">
      <c r="A191" s="22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</row>
    <row r="192">
      <c r="A192" s="22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</row>
    <row r="193">
      <c r="A193" s="22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</row>
    <row r="194">
      <c r="A194" s="22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</row>
    <row r="195">
      <c r="A195" s="22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</row>
    <row r="196">
      <c r="A196" s="22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</row>
    <row r="197">
      <c r="A197" s="22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</row>
    <row r="198">
      <c r="A198" s="22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</row>
    <row r="199">
      <c r="A199" s="22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</row>
    <row r="200">
      <c r="A200" s="22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</row>
    <row r="201">
      <c r="A201" s="22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</row>
    <row r="202">
      <c r="A202" s="22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</row>
    <row r="203">
      <c r="A203" s="22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</row>
    <row r="204">
      <c r="A204" s="22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</row>
    <row r="205">
      <c r="A205" s="22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</row>
    <row r="206">
      <c r="A206" s="22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</row>
    <row r="207">
      <c r="A207" s="22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</row>
    <row r="208">
      <c r="A208" s="22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</row>
    <row r="209">
      <c r="A209" s="22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</row>
    <row r="210">
      <c r="A210" s="22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</row>
    <row r="211">
      <c r="A211" s="22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</row>
    <row r="212">
      <c r="A212" s="22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</row>
    <row r="213">
      <c r="A213" s="22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</row>
    <row r="214">
      <c r="A214" s="22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</row>
    <row r="215">
      <c r="A215" s="22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</row>
    <row r="216">
      <c r="A216" s="22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</row>
    <row r="217">
      <c r="A217" s="22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</row>
    <row r="218">
      <c r="A218" s="22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</row>
    <row r="219">
      <c r="A219" s="22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</row>
    <row r="220">
      <c r="A220" s="22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</row>
    <row r="221">
      <c r="A221" s="22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</row>
    <row r="222">
      <c r="A222" s="22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</row>
    <row r="223">
      <c r="A223" s="22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</row>
    <row r="224">
      <c r="A224" s="22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</row>
    <row r="225">
      <c r="A225" s="22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</row>
    <row r="226">
      <c r="A226" s="22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</row>
    <row r="227">
      <c r="A227" s="22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</row>
    <row r="228">
      <c r="A228" s="22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</row>
    <row r="229">
      <c r="A229" s="22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</row>
    <row r="230">
      <c r="A230" s="22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</row>
    <row r="231">
      <c r="A231" s="22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</row>
    <row r="232">
      <c r="A232" s="22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</row>
    <row r="233">
      <c r="A233" s="22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</row>
    <row r="234">
      <c r="A234" s="22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</row>
    <row r="235">
      <c r="A235" s="22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</row>
    <row r="236">
      <c r="A236" s="22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</row>
    <row r="237">
      <c r="A237" s="22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</row>
    <row r="238">
      <c r="A238" s="22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</row>
    <row r="239">
      <c r="A239" s="22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</row>
    <row r="240">
      <c r="A240" s="22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</row>
    <row r="241">
      <c r="A241" s="22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</row>
    <row r="242">
      <c r="A242" s="22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</row>
    <row r="243">
      <c r="A243" s="22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</row>
    <row r="244">
      <c r="A244" s="22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</row>
    <row r="245">
      <c r="A245" s="22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</row>
    <row r="246">
      <c r="A246" s="22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</row>
    <row r="247">
      <c r="A247" s="22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</row>
    <row r="248">
      <c r="A248" s="22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</row>
    <row r="249">
      <c r="A249" s="22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</row>
    <row r="250">
      <c r="A250" s="22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</row>
    <row r="251">
      <c r="A251" s="22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</row>
    <row r="252">
      <c r="A252" s="22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</row>
    <row r="253">
      <c r="A253" s="22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</row>
    <row r="254">
      <c r="A254" s="22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</row>
    <row r="255">
      <c r="A255" s="22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</row>
    <row r="256">
      <c r="A256" s="22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</row>
    <row r="257">
      <c r="A257" s="22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</row>
    <row r="258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</row>
    <row r="259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</row>
    <row r="260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</row>
    <row r="26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</row>
    <row r="26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</row>
    <row r="263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</row>
    <row r="264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</row>
    <row r="26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</row>
    <row r="266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</row>
    <row r="267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</row>
    <row r="268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</row>
    <row r="269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</row>
    <row r="270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</row>
    <row r="27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</row>
    <row r="27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</row>
    <row r="273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</row>
    <row r="274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</row>
    <row r="27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</row>
    <row r="276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</row>
    <row r="277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</row>
    <row r="278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</row>
    <row r="279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</row>
    <row r="280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</row>
    <row r="28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</row>
    <row r="28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</row>
    <row r="283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</row>
    <row r="284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</row>
    <row r="28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</row>
    <row r="286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</row>
    <row r="287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</row>
    <row r="288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</row>
    <row r="289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</row>
    <row r="290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</row>
    <row r="29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</row>
    <row r="29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</row>
    <row r="293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</row>
    <row r="294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</row>
    <row r="29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</row>
    <row r="296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</row>
    <row r="297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</row>
    <row r="298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</row>
    <row r="299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</row>
    <row r="300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</row>
    <row r="30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</row>
    <row r="30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</row>
    <row r="303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</row>
    <row r="304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</row>
    <row r="30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</row>
    <row r="306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</row>
    <row r="307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</row>
    <row r="308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</row>
    <row r="309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</row>
    <row r="310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</row>
    <row r="31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</row>
    <row r="31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</row>
    <row r="313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</row>
    <row r="314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</row>
    <row r="31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</row>
    <row r="316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</row>
    <row r="317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</row>
    <row r="318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</row>
    <row r="319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</row>
    <row r="320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</row>
    <row r="32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</row>
    <row r="32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</row>
    <row r="323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</row>
    <row r="324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</row>
    <row r="3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</row>
    <row r="326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</row>
    <row r="327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</row>
    <row r="328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</row>
    <row r="329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</row>
    <row r="330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</row>
    <row r="33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</row>
    <row r="33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</row>
    <row r="333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</row>
    <row r="334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</row>
    <row r="33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</row>
    <row r="336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</row>
    <row r="337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</row>
    <row r="338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</row>
    <row r="339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</row>
    <row r="340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</row>
    <row r="34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</row>
    <row r="34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</row>
    <row r="343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</row>
    <row r="344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</row>
    <row r="34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</row>
    <row r="346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</row>
    <row r="347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</row>
    <row r="348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</row>
    <row r="349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</row>
    <row r="350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</row>
    <row r="35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</row>
    <row r="35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</row>
    <row r="353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</row>
    <row r="354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</row>
    <row r="35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</row>
    <row r="356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</row>
    <row r="357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</row>
    <row r="358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</row>
    <row r="359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</row>
    <row r="360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</row>
    <row r="36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</row>
    <row r="36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</row>
    <row r="363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</row>
    <row r="364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</row>
    <row r="36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</row>
    <row r="366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</row>
    <row r="367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</row>
    <row r="368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</row>
    <row r="369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</row>
    <row r="370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</row>
    <row r="37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</row>
    <row r="37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</row>
    <row r="373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</row>
    <row r="374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</row>
    <row r="37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</row>
    <row r="376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</row>
    <row r="377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</row>
    <row r="378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</row>
    <row r="379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</row>
    <row r="380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</row>
    <row r="38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</row>
    <row r="38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</row>
    <row r="383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</row>
    <row r="384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</row>
    <row r="38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</row>
    <row r="386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</row>
    <row r="387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</row>
    <row r="388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</row>
    <row r="389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</row>
    <row r="390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</row>
    <row r="39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</row>
    <row r="39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</row>
    <row r="393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</row>
    <row r="394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</row>
    <row r="39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</row>
    <row r="396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</row>
    <row r="397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</row>
    <row r="398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</row>
    <row r="399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</row>
    <row r="400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</row>
    <row r="40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</row>
    <row r="40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</row>
    <row r="403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</row>
    <row r="404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</row>
    <row r="40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</row>
    <row r="406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</row>
    <row r="407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</row>
    <row r="40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</row>
    <row r="409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</row>
    <row r="410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</row>
    <row r="41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</row>
    <row r="41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</row>
    <row r="413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</row>
    <row r="414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</row>
    <row r="41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</row>
    <row r="416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</row>
    <row r="417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</row>
    <row r="4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</row>
    <row r="419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</row>
    <row r="420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</row>
    <row r="42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</row>
    <row r="42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</row>
    <row r="423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</row>
    <row r="424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</row>
    <row r="4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</row>
    <row r="426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</row>
    <row r="427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</row>
    <row r="42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</row>
    <row r="429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</row>
    <row r="430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</row>
    <row r="43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</row>
    <row r="43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</row>
    <row r="433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</row>
    <row r="434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</row>
    <row r="43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</row>
    <row r="436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</row>
    <row r="437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</row>
    <row r="43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</row>
    <row r="439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</row>
    <row r="440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</row>
    <row r="44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</row>
    <row r="44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</row>
    <row r="443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</row>
    <row r="444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</row>
    <row r="44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</row>
    <row r="446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</row>
    <row r="447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</row>
    <row r="44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</row>
    <row r="449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</row>
    <row r="450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</row>
    <row r="45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</row>
    <row r="45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</row>
    <row r="453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</row>
    <row r="454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</row>
    <row r="45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</row>
    <row r="456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</row>
    <row r="457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</row>
    <row r="45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</row>
    <row r="459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</row>
    <row r="460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</row>
    <row r="46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</row>
    <row r="46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</row>
    <row r="463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</row>
    <row r="464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</row>
    <row r="46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</row>
    <row r="466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</row>
    <row r="467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</row>
    <row r="46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</row>
    <row r="469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</row>
    <row r="470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</row>
    <row r="47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</row>
    <row r="47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</row>
    <row r="473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</row>
    <row r="474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</row>
    <row r="47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</row>
    <row r="476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</row>
    <row r="477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</row>
    <row r="478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</row>
    <row r="479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</row>
    <row r="480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</row>
    <row r="48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</row>
    <row r="48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</row>
    <row r="483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</row>
    <row r="484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</row>
    <row r="48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</row>
    <row r="486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</row>
    <row r="487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</row>
    <row r="488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</row>
    <row r="489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</row>
    <row r="490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</row>
    <row r="49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</row>
    <row r="49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</row>
    <row r="493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</row>
    <row r="494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</row>
    <row r="49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</row>
    <row r="496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</row>
    <row r="497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</row>
    <row r="498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</row>
    <row r="499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</row>
    <row r="500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</row>
    <row r="50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</row>
    <row r="50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</row>
    <row r="503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</row>
    <row r="504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</row>
    <row r="50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</row>
    <row r="506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</row>
    <row r="507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</row>
    <row r="508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</row>
    <row r="509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</row>
    <row r="510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</row>
    <row r="51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</row>
    <row r="51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</row>
    <row r="513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</row>
    <row r="514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</row>
    <row r="51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</row>
    <row r="516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</row>
    <row r="517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</row>
    <row r="518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</row>
    <row r="519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</row>
    <row r="520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</row>
    <row r="52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</row>
    <row r="52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</row>
    <row r="523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</row>
    <row r="524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</row>
    <row r="5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</row>
    <row r="526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</row>
    <row r="527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</row>
    <row r="528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</row>
    <row r="529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</row>
    <row r="530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</row>
    <row r="53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</row>
    <row r="53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</row>
    <row r="533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</row>
    <row r="534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</row>
    <row r="53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</row>
    <row r="536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</row>
    <row r="537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</row>
    <row r="538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</row>
    <row r="539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</row>
    <row r="540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</row>
    <row r="54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</row>
    <row r="54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</row>
    <row r="543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</row>
    <row r="544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</row>
    <row r="54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</row>
    <row r="546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</row>
    <row r="547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</row>
    <row r="548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</row>
    <row r="549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</row>
    <row r="550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</row>
    <row r="55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</row>
    <row r="55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</row>
    <row r="553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</row>
    <row r="554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</row>
    <row r="55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</row>
    <row r="556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</row>
    <row r="557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</row>
    <row r="558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</row>
    <row r="559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</row>
    <row r="560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</row>
    <row r="56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</row>
    <row r="56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</row>
    <row r="563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</row>
    <row r="564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</row>
    <row r="56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</row>
    <row r="566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</row>
    <row r="567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</row>
    <row r="568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</row>
    <row r="569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</row>
    <row r="570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</row>
    <row r="57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</row>
    <row r="57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</row>
    <row r="573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</row>
    <row r="574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</row>
    <row r="57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</row>
    <row r="576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</row>
    <row r="577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</row>
    <row r="578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</row>
    <row r="579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</row>
    <row r="580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</row>
    <row r="58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</row>
    <row r="58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</row>
    <row r="583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</row>
    <row r="584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</row>
    <row r="58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</row>
    <row r="586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</row>
    <row r="587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</row>
    <row r="588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</row>
    <row r="589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</row>
    <row r="590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</row>
    <row r="59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</row>
    <row r="59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</row>
    <row r="593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</row>
    <row r="594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</row>
    <row r="59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</row>
    <row r="596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</row>
    <row r="597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</row>
    <row r="598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</row>
    <row r="599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</row>
    <row r="600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</row>
    <row r="60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</row>
    <row r="60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</row>
    <row r="603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</row>
    <row r="604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</row>
    <row r="60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</row>
    <row r="606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</row>
    <row r="607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</row>
    <row r="608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</row>
    <row r="609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</row>
    <row r="610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</row>
    <row r="61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</row>
    <row r="61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</row>
    <row r="613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</row>
    <row r="614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</row>
    <row r="61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</row>
    <row r="616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</row>
    <row r="617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</row>
    <row r="618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</row>
    <row r="619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</row>
    <row r="620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</row>
    <row r="62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</row>
    <row r="62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</row>
    <row r="623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</row>
    <row r="624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</row>
    <row r="6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</row>
    <row r="626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</row>
    <row r="627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</row>
    <row r="628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</row>
    <row r="629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</row>
    <row r="630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</row>
    <row r="63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</row>
    <row r="63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</row>
    <row r="633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</row>
    <row r="634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</row>
    <row r="63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</row>
    <row r="636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</row>
    <row r="637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</row>
    <row r="638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</row>
    <row r="639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</row>
    <row r="640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</row>
    <row r="64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</row>
    <row r="64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</row>
    <row r="643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</row>
    <row r="644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</row>
    <row r="64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</row>
    <row r="646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</row>
    <row r="647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</row>
    <row r="648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</row>
    <row r="649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</row>
    <row r="650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</row>
    <row r="65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</row>
    <row r="65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</row>
    <row r="653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</row>
    <row r="654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</row>
    <row r="65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</row>
    <row r="656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</row>
    <row r="657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</row>
    <row r="658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</row>
    <row r="659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</row>
    <row r="660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</row>
    <row r="66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</row>
    <row r="66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</row>
    <row r="663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</row>
    <row r="664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</row>
    <row r="66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</row>
    <row r="666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</row>
    <row r="667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</row>
    <row r="668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</row>
    <row r="669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</row>
    <row r="670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</row>
    <row r="67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</row>
    <row r="67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</row>
    <row r="673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</row>
    <row r="674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</row>
    <row r="67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</row>
    <row r="676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</row>
    <row r="677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</row>
    <row r="678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</row>
    <row r="679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</row>
    <row r="680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</row>
    <row r="68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</row>
    <row r="68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</row>
    <row r="683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</row>
    <row r="684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</row>
    <row r="68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</row>
    <row r="686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</row>
    <row r="687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</row>
    <row r="688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</row>
    <row r="689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</row>
    <row r="690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</row>
    <row r="69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</row>
    <row r="69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</row>
    <row r="693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</row>
    <row r="694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</row>
    <row r="69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</row>
    <row r="696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</row>
    <row r="697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</row>
    <row r="698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</row>
    <row r="699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</row>
    <row r="700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</row>
    <row r="70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</row>
    <row r="70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</row>
    <row r="703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</row>
    <row r="704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</row>
    <row r="70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</row>
    <row r="706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</row>
    <row r="707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</row>
    <row r="708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</row>
    <row r="709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</row>
    <row r="710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</row>
    <row r="71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</row>
    <row r="71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</row>
    <row r="713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</row>
    <row r="714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</row>
    <row r="71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</row>
    <row r="716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</row>
    <row r="717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</row>
    <row r="718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</row>
    <row r="719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</row>
    <row r="720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</row>
    <row r="72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</row>
    <row r="72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</row>
    <row r="723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</row>
    <row r="724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</row>
    <row r="7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</row>
    <row r="726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</row>
    <row r="727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</row>
    <row r="728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</row>
    <row r="729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</row>
    <row r="730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</row>
    <row r="73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</row>
    <row r="73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</row>
    <row r="733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</row>
    <row r="734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</row>
    <row r="73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</row>
    <row r="736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</row>
    <row r="737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</row>
    <row r="738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</row>
    <row r="739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</row>
    <row r="740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</row>
    <row r="74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</row>
    <row r="74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</row>
    <row r="743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</row>
    <row r="744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</row>
    <row r="74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</row>
    <row r="746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</row>
    <row r="747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</row>
    <row r="748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</row>
    <row r="749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</row>
    <row r="750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</row>
    <row r="75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</row>
    <row r="75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</row>
    <row r="753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</row>
    <row r="754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</row>
    <row r="75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</row>
    <row r="756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</row>
    <row r="757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</row>
    <row r="758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</row>
    <row r="759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</row>
    <row r="760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</row>
    <row r="76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</row>
    <row r="76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</row>
    <row r="763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</row>
    <row r="764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</row>
    <row r="76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</row>
    <row r="766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</row>
    <row r="767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</row>
    <row r="768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</row>
    <row r="769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</row>
    <row r="770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</row>
    <row r="77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</row>
    <row r="77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</row>
    <row r="773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</row>
    <row r="774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</row>
    <row r="77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</row>
    <row r="776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</row>
    <row r="777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</row>
    <row r="778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</row>
    <row r="779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</row>
    <row r="780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</row>
    <row r="78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</row>
    <row r="78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</row>
    <row r="783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</row>
    <row r="784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</row>
    <row r="78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</row>
    <row r="786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</row>
    <row r="787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</row>
    <row r="788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</row>
    <row r="789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</row>
    <row r="790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</row>
    <row r="79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</row>
    <row r="79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</row>
    <row r="793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</row>
    <row r="794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</row>
    <row r="79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</row>
    <row r="796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</row>
    <row r="797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</row>
    <row r="798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</row>
    <row r="799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</row>
    <row r="800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</row>
    <row r="80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</row>
    <row r="80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</row>
    <row r="803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</row>
    <row r="804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</row>
    <row r="80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</row>
    <row r="806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</row>
    <row r="807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</row>
    <row r="808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</row>
    <row r="809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</row>
    <row r="810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</row>
    <row r="81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</row>
    <row r="81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</row>
    <row r="813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</row>
    <row r="814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</row>
    <row r="81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</row>
    <row r="816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</row>
    <row r="817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</row>
    <row r="818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</row>
    <row r="819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</row>
    <row r="820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</row>
    <row r="82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</row>
    <row r="82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</row>
    <row r="823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</row>
    <row r="824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</row>
    <row r="8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</row>
    <row r="826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</row>
    <row r="827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</row>
    <row r="828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</row>
    <row r="829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</row>
    <row r="830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</row>
    <row r="83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</row>
    <row r="83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</row>
    <row r="833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</row>
    <row r="834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</row>
    <row r="83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</row>
    <row r="836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</row>
    <row r="837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</row>
    <row r="838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</row>
    <row r="839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</row>
    <row r="840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</row>
    <row r="84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</row>
    <row r="84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</row>
    <row r="843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</row>
    <row r="844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</row>
    <row r="84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</row>
    <row r="846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</row>
    <row r="847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</row>
    <row r="848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</row>
    <row r="849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</row>
    <row r="850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</row>
    <row r="85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</row>
    <row r="85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</row>
    <row r="853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</row>
    <row r="854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</row>
    <row r="85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</row>
    <row r="856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</row>
    <row r="857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</row>
    <row r="858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</row>
    <row r="859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</row>
    <row r="860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</row>
    <row r="86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</row>
    <row r="86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</row>
    <row r="863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</row>
    <row r="864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</row>
    <row r="86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</row>
    <row r="866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</row>
    <row r="867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</row>
    <row r="868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</row>
    <row r="869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</row>
    <row r="870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</row>
    <row r="87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</row>
    <row r="87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</row>
    <row r="873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</row>
    <row r="874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</row>
    <row r="87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</row>
    <row r="876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</row>
    <row r="877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</row>
    <row r="878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</row>
    <row r="879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</row>
    <row r="880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</row>
    <row r="88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</row>
    <row r="88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</row>
    <row r="883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</row>
    <row r="884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</row>
    <row r="88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</row>
    <row r="886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</row>
    <row r="887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</row>
    <row r="888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</row>
    <row r="889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</row>
    <row r="890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</row>
    <row r="89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</row>
    <row r="89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</row>
    <row r="893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</row>
    <row r="894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</row>
    <row r="89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</row>
    <row r="896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</row>
    <row r="897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</row>
    <row r="898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</row>
    <row r="899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</row>
    <row r="900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</row>
    <row r="90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</row>
    <row r="90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</row>
    <row r="903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</row>
    <row r="904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</row>
    <row r="90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</row>
    <row r="906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</row>
    <row r="907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</row>
    <row r="908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</row>
    <row r="909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</row>
    <row r="910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</row>
    <row r="91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</row>
    <row r="91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</row>
    <row r="913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</row>
    <row r="914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</row>
    <row r="91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</row>
    <row r="916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</row>
    <row r="917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</row>
    <row r="918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</row>
    <row r="919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</row>
    <row r="920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</row>
    <row r="92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</row>
    <row r="92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</row>
    <row r="923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</row>
    <row r="924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</row>
    <row r="9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</row>
    <row r="926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</row>
    <row r="927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</row>
    <row r="928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</row>
    <row r="929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</row>
    <row r="930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</row>
    <row r="93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</row>
    <row r="93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</row>
    <row r="933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</row>
    <row r="934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</row>
    <row r="93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</row>
    <row r="936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</row>
    <row r="937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</row>
    <row r="938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</row>
    <row r="939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</row>
    <row r="940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</row>
    <row r="94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</row>
    <row r="94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</row>
    <row r="943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</row>
    <row r="944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</row>
    <row r="94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</row>
    <row r="946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</row>
    <row r="947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</row>
    <row r="948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</row>
    <row r="949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</row>
    <row r="950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</row>
    <row r="95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</row>
    <row r="95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</row>
    <row r="953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</row>
    <row r="954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</row>
    <row r="95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</row>
    <row r="956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</row>
    <row r="957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</row>
    <row r="958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</row>
    <row r="959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</row>
    <row r="960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</row>
    <row r="96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</row>
    <row r="96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</row>
    <row r="963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</row>
    <row r="964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</row>
    <row r="96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</row>
    <row r="966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</row>
    <row r="967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</row>
    <row r="968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</row>
    <row r="969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</row>
    <row r="970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</row>
    <row r="97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</row>
    <row r="97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</row>
    <row r="973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</row>
    <row r="974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</row>
    <row r="97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</row>
    <row r="976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</row>
    <row r="977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</row>
    <row r="978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</row>
    <row r="979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</row>
    <row r="980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</row>
    <row r="98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</row>
    <row r="98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</row>
    <row r="983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</row>
    <row r="984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</row>
    <row r="98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</row>
    <row r="986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</row>
    <row r="987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</row>
    <row r="988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</row>
    <row r="989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</row>
    <row r="990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</row>
    <row r="99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</row>
    <row r="99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</row>
    <row r="993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</row>
    <row r="994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</row>
    <row r="99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</row>
    <row r="996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</row>
    <row r="997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</row>
    <row r="998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</row>
    <row r="999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</row>
    <row r="1000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  <c r="AF1000" s="22"/>
    </row>
    <row r="1001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</row>
    <row r="1002">
      <c r="A1002" s="22"/>
      <c r="B1002" s="22"/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  <c r="AA1002" s="22"/>
      <c r="AB1002" s="22"/>
      <c r="AC1002" s="22"/>
      <c r="AD1002" s="22"/>
      <c r="AE1002" s="22"/>
      <c r="AF1002" s="22"/>
    </row>
    <row r="1003">
      <c r="A1003" s="22"/>
      <c r="B1003" s="22"/>
      <c r="C1003" s="22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  <c r="AA1003" s="22"/>
      <c r="AB1003" s="22"/>
      <c r="AC1003" s="22"/>
      <c r="AD1003" s="22"/>
      <c r="AE1003" s="22"/>
      <c r="AF1003" s="22"/>
    </row>
  </sheetData>
  <mergeCells count="7">
    <mergeCell ref="B4:AF4"/>
    <mergeCell ref="B14:AF14"/>
    <mergeCell ref="B28:AF28"/>
    <mergeCell ref="B34:AF34"/>
    <mergeCell ref="B37:AF37"/>
    <mergeCell ref="B42:AF42"/>
    <mergeCell ref="B47:AF47"/>
  </mergeCells>
  <conditionalFormatting sqref="C2:AF2">
    <cfRule type="cellIs" dxfId="0" priority="1" operator="greaterThanOrEqual">
      <formula>0</formula>
    </cfRule>
  </conditionalFormatting>
  <conditionalFormatting sqref="C2:AF2">
    <cfRule type="cellIs" dxfId="1" priority="2" operator="lessThan">
      <formula>0</formula>
    </cfRule>
  </conditionalFormatting>
  <conditionalFormatting sqref="B52:AF52">
    <cfRule type="cellIs" dxfId="0" priority="3" operator="greaterThanOrEqual">
      <formula>0</formula>
    </cfRule>
  </conditionalFormatting>
  <conditionalFormatting sqref="B52:AF52">
    <cfRule type="cellIs" dxfId="1" priority="4" operator="lessThan">
      <formula>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75"/>
  <cols>
    <col customWidth="1" min="1" max="1" width="37.71"/>
    <col customWidth="1" min="2" max="32" width="12.43"/>
  </cols>
  <sheetData>
    <row r="1">
      <c r="A1" s="2" t="s">
        <v>0</v>
      </c>
      <c r="B1" s="4">
        <v>42948.0</v>
      </c>
      <c r="C1" s="4">
        <v>42949.0</v>
      </c>
      <c r="D1" s="4">
        <v>42950.0</v>
      </c>
      <c r="E1" s="4">
        <v>42951.0</v>
      </c>
      <c r="F1" s="4">
        <v>42952.0</v>
      </c>
      <c r="G1" s="4">
        <v>42953.0</v>
      </c>
      <c r="H1" s="4">
        <v>42954.0</v>
      </c>
      <c r="I1" s="4">
        <v>42955.0</v>
      </c>
      <c r="J1" s="4">
        <v>42956.0</v>
      </c>
      <c r="K1" s="4">
        <v>42957.0</v>
      </c>
      <c r="L1" s="4">
        <v>42958.0</v>
      </c>
      <c r="M1" s="4">
        <v>42959.0</v>
      </c>
      <c r="N1" s="4">
        <v>42960.0</v>
      </c>
      <c r="O1" s="4">
        <v>42961.0</v>
      </c>
      <c r="P1" s="4">
        <v>42962.0</v>
      </c>
      <c r="Q1" s="4">
        <v>42963.0</v>
      </c>
      <c r="R1" s="4">
        <v>42964.0</v>
      </c>
      <c r="S1" s="4">
        <v>42965.0</v>
      </c>
      <c r="T1" s="4">
        <v>42966.0</v>
      </c>
      <c r="U1" s="4">
        <v>42967.0</v>
      </c>
      <c r="V1" s="4">
        <v>42968.0</v>
      </c>
      <c r="W1" s="4">
        <v>42969.0</v>
      </c>
      <c r="X1" s="4">
        <v>42970.0</v>
      </c>
      <c r="Y1" s="4">
        <v>42971.0</v>
      </c>
      <c r="Z1" s="4">
        <v>42972.0</v>
      </c>
      <c r="AA1" s="4">
        <v>42973.0</v>
      </c>
      <c r="AB1" s="4">
        <v>42974.0</v>
      </c>
      <c r="AC1" s="4">
        <v>42975.0</v>
      </c>
      <c r="AD1" s="4">
        <v>42976.0</v>
      </c>
      <c r="AE1" s="4">
        <v>42977.0</v>
      </c>
      <c r="AF1" s="4">
        <v>42978.0</v>
      </c>
    </row>
    <row r="2" ht="27.75" customHeight="1">
      <c r="A2" s="7" t="s">
        <v>3</v>
      </c>
      <c r="B2" s="8">
        <v>540000.0</v>
      </c>
      <c r="C2" s="10">
        <f t="shared" ref="C2:AF2" si="1">B52</f>
        <v>520000</v>
      </c>
      <c r="D2" s="10">
        <f t="shared" si="1"/>
        <v>480000</v>
      </c>
      <c r="E2" s="10">
        <f t="shared" si="1"/>
        <v>90000</v>
      </c>
      <c r="F2" s="10">
        <f t="shared" si="1"/>
        <v>-60000</v>
      </c>
      <c r="G2" s="10">
        <f t="shared" si="1"/>
        <v>-80000</v>
      </c>
      <c r="H2" s="10">
        <f t="shared" si="1"/>
        <v>-230000</v>
      </c>
      <c r="I2" s="10">
        <f t="shared" si="1"/>
        <v>-264000</v>
      </c>
      <c r="J2" s="10">
        <f t="shared" si="1"/>
        <v>31000</v>
      </c>
      <c r="K2" s="10">
        <f t="shared" si="1"/>
        <v>31000</v>
      </c>
      <c r="L2" s="10">
        <f t="shared" si="1"/>
        <v>-39000</v>
      </c>
      <c r="M2" s="10">
        <f t="shared" si="1"/>
        <v>-39000</v>
      </c>
      <c r="N2" s="10">
        <f t="shared" si="1"/>
        <v>-139000</v>
      </c>
      <c r="O2" s="10">
        <f t="shared" si="1"/>
        <v>31000</v>
      </c>
      <c r="P2" s="10">
        <f t="shared" si="1"/>
        <v>31000</v>
      </c>
      <c r="Q2" s="10">
        <f t="shared" si="1"/>
        <v>-29000</v>
      </c>
      <c r="R2" s="10">
        <f t="shared" si="1"/>
        <v>-49000</v>
      </c>
      <c r="S2" s="10">
        <f t="shared" si="1"/>
        <v>-49000</v>
      </c>
      <c r="T2" s="10">
        <f t="shared" si="1"/>
        <v>1000</v>
      </c>
      <c r="U2" s="10">
        <f t="shared" si="1"/>
        <v>1000</v>
      </c>
      <c r="V2" s="10">
        <f t="shared" si="1"/>
        <v>1000</v>
      </c>
      <c r="W2" s="10">
        <f t="shared" si="1"/>
        <v>1000</v>
      </c>
      <c r="X2" s="10">
        <f t="shared" si="1"/>
        <v>-69000</v>
      </c>
      <c r="Y2" s="10">
        <f t="shared" si="1"/>
        <v>-69000</v>
      </c>
      <c r="Z2" s="10">
        <f t="shared" si="1"/>
        <v>131000</v>
      </c>
      <c r="AA2" s="10">
        <f t="shared" si="1"/>
        <v>131000</v>
      </c>
      <c r="AB2" s="10">
        <f t="shared" si="1"/>
        <v>131000</v>
      </c>
      <c r="AC2" s="10">
        <f t="shared" si="1"/>
        <v>71000</v>
      </c>
      <c r="AD2" s="10">
        <f t="shared" si="1"/>
        <v>1000</v>
      </c>
      <c r="AE2" s="10">
        <f t="shared" si="1"/>
        <v>-49000</v>
      </c>
      <c r="AF2" s="10">
        <f t="shared" si="1"/>
        <v>-49000</v>
      </c>
    </row>
    <row r="3" ht="24.75" customHeight="1">
      <c r="A3" s="14" t="s">
        <v>7</v>
      </c>
      <c r="B3" s="15">
        <f t="shared" ref="B3:AF3" si="2">sum(B4:B40)</f>
        <v>-20000</v>
      </c>
      <c r="C3" s="15">
        <f t="shared" si="2"/>
        <v>-40000</v>
      </c>
      <c r="D3" s="15">
        <f t="shared" si="2"/>
        <v>-390000</v>
      </c>
      <c r="E3" s="15">
        <f t="shared" si="2"/>
        <v>-150000</v>
      </c>
      <c r="F3" s="15">
        <f t="shared" si="2"/>
        <v>-20000</v>
      </c>
      <c r="G3" s="15">
        <f t="shared" si="2"/>
        <v>-150000</v>
      </c>
      <c r="H3" s="15">
        <f t="shared" si="2"/>
        <v>-34000</v>
      </c>
      <c r="I3" s="15">
        <f t="shared" si="2"/>
        <v>-5000</v>
      </c>
      <c r="J3" s="15">
        <f t="shared" si="2"/>
        <v>0</v>
      </c>
      <c r="K3" s="15">
        <f t="shared" si="2"/>
        <v>-70000</v>
      </c>
      <c r="L3" s="15">
        <f t="shared" si="2"/>
        <v>0</v>
      </c>
      <c r="M3" s="15">
        <f t="shared" si="2"/>
        <v>-100000</v>
      </c>
      <c r="N3" s="15">
        <f t="shared" si="2"/>
        <v>-30000</v>
      </c>
      <c r="O3" s="15">
        <f t="shared" si="2"/>
        <v>0</v>
      </c>
      <c r="P3" s="15">
        <f t="shared" si="2"/>
        <v>-60000</v>
      </c>
      <c r="Q3" s="15">
        <f t="shared" si="2"/>
        <v>-20000</v>
      </c>
      <c r="R3" s="15">
        <f t="shared" si="2"/>
        <v>0</v>
      </c>
      <c r="S3" s="15">
        <f t="shared" si="2"/>
        <v>-120000</v>
      </c>
      <c r="T3" s="15">
        <f t="shared" si="2"/>
        <v>0</v>
      </c>
      <c r="U3" s="15">
        <f t="shared" si="2"/>
        <v>0</v>
      </c>
      <c r="V3" s="15">
        <f t="shared" si="2"/>
        <v>0</v>
      </c>
      <c r="W3" s="15">
        <f t="shared" si="2"/>
        <v>-70000</v>
      </c>
      <c r="X3" s="15">
        <f t="shared" si="2"/>
        <v>0</v>
      </c>
      <c r="Y3" s="15">
        <f t="shared" si="2"/>
        <v>0</v>
      </c>
      <c r="Z3" s="15">
        <f t="shared" si="2"/>
        <v>0</v>
      </c>
      <c r="AA3" s="15">
        <f t="shared" si="2"/>
        <v>0</v>
      </c>
      <c r="AB3" s="15">
        <f t="shared" si="2"/>
        <v>-60000</v>
      </c>
      <c r="AC3" s="15">
        <f t="shared" si="2"/>
        <v>-70000</v>
      </c>
      <c r="AD3" s="15">
        <f t="shared" si="2"/>
        <v>-50000</v>
      </c>
      <c r="AE3" s="15">
        <f t="shared" si="2"/>
        <v>0</v>
      </c>
      <c r="AF3" s="15">
        <f t="shared" si="2"/>
        <v>0</v>
      </c>
    </row>
    <row r="4">
      <c r="A4" s="16" t="s">
        <v>8</v>
      </c>
      <c r="B4" s="16"/>
    </row>
    <row r="5">
      <c r="A5" s="18" t="s">
        <v>10</v>
      </c>
      <c r="B5" s="19">
        <v>-20000.0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>
      <c r="A6" s="18" t="s">
        <v>11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19">
        <v>-50000.0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19">
        <v>-30000.0</v>
      </c>
      <c r="AD6" s="20"/>
      <c r="AE6" s="20"/>
      <c r="AF6" s="20"/>
    </row>
    <row r="7">
      <c r="A7" s="18" t="s">
        <v>12</v>
      </c>
      <c r="B7" s="20"/>
      <c r="C7" s="20"/>
      <c r="D7" s="19">
        <v>-60000.0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>
      <c r="A8" s="18" t="s">
        <v>13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>
      <c r="A9" s="18" t="s">
        <v>14</v>
      </c>
      <c r="B9" s="20"/>
      <c r="C9" s="19">
        <v>-40000.0</v>
      </c>
      <c r="D9" s="20"/>
      <c r="E9" s="20"/>
      <c r="F9" s="20"/>
      <c r="G9" s="20"/>
      <c r="H9" s="20"/>
      <c r="I9" s="20"/>
      <c r="J9" s="20"/>
      <c r="K9" s="19">
        <v>-30000.0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>
      <c r="A10" s="18" t="s">
        <v>15</v>
      </c>
      <c r="B10" s="20"/>
      <c r="C10" s="20"/>
      <c r="D10" s="20"/>
      <c r="E10" s="19">
        <v>-150000.0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19">
        <v>-60000.0</v>
      </c>
      <c r="Q10" s="20"/>
      <c r="R10" s="20"/>
      <c r="S10" s="20"/>
      <c r="T10" s="20"/>
      <c r="U10" s="20"/>
      <c r="V10" s="20"/>
      <c r="W10" s="19">
        <v>-50000.0</v>
      </c>
      <c r="X10" s="20"/>
      <c r="Y10" s="20"/>
      <c r="Z10" s="20"/>
      <c r="AA10" s="20"/>
      <c r="AB10" s="20"/>
      <c r="AC10" s="20"/>
      <c r="AD10" s="20"/>
      <c r="AE10" s="20"/>
      <c r="AF10" s="20"/>
    </row>
    <row r="11">
      <c r="A11" s="18" t="s">
        <v>16</v>
      </c>
      <c r="B11" s="20"/>
      <c r="C11" s="20"/>
      <c r="D11" s="20"/>
      <c r="E11" s="20"/>
      <c r="F11" s="20"/>
      <c r="G11" s="19">
        <v>-50000.0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>
      <c r="A12" s="18" t="s">
        <v>17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19">
        <v>-60000.0</v>
      </c>
      <c r="AC12" s="20"/>
      <c r="AD12" s="20"/>
      <c r="AE12" s="20"/>
      <c r="AF12" s="20"/>
    </row>
    <row r="13">
      <c r="A13" s="18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4">
      <c r="A14" s="21" t="s">
        <v>18</v>
      </c>
      <c r="B14" s="21"/>
    </row>
    <row r="15">
      <c r="A15" s="18" t="s">
        <v>19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>
      <c r="A16" s="18" t="s">
        <v>20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</row>
    <row r="17">
      <c r="A17" s="18" t="s">
        <v>21</v>
      </c>
      <c r="B17" s="20"/>
      <c r="C17" s="20"/>
      <c r="D17" s="19">
        <v>-300000.0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19">
        <v>-120000.0</v>
      </c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</row>
    <row r="18">
      <c r="A18" s="18" t="s">
        <v>22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</row>
    <row r="19">
      <c r="A19" s="18" t="s">
        <v>23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</row>
    <row r="20">
      <c r="A20" s="18" t="s">
        <v>24</v>
      </c>
      <c r="B20" s="20"/>
      <c r="C20" s="20"/>
      <c r="D20" s="20"/>
      <c r="E20" s="20"/>
      <c r="F20" s="20"/>
      <c r="G20" s="20"/>
      <c r="H20" s="20"/>
      <c r="I20" s="19">
        <v>-5000.0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19">
        <v>-40000.0</v>
      </c>
      <c r="AD20" s="20"/>
      <c r="AE20" s="20"/>
      <c r="AF20" s="20"/>
    </row>
    <row r="21">
      <c r="A21" s="18" t="s">
        <v>25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</row>
    <row r="22">
      <c r="A22" s="18" t="s">
        <v>26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9">
        <v>-30000.0</v>
      </c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</row>
    <row r="23">
      <c r="A23" s="18" t="s">
        <v>27</v>
      </c>
      <c r="B23" s="20"/>
      <c r="C23" s="20"/>
      <c r="D23" s="20"/>
      <c r="E23" s="20"/>
      <c r="F23" s="19">
        <v>-20000.0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</row>
    <row r="24">
      <c r="A24" s="18" t="s">
        <v>28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</row>
    <row r="25">
      <c r="A25" s="18" t="s">
        <v>29</v>
      </c>
      <c r="B25" s="20"/>
      <c r="C25" s="20"/>
      <c r="D25" s="20"/>
      <c r="E25" s="20"/>
      <c r="F25" s="20"/>
      <c r="G25" s="19">
        <v>-100000.0</v>
      </c>
      <c r="H25" s="20"/>
      <c r="I25" s="20"/>
      <c r="J25" s="20"/>
      <c r="K25" s="20"/>
      <c r="L25" s="20"/>
      <c r="M25" s="20"/>
      <c r="N25" s="20"/>
      <c r="O25" s="20"/>
      <c r="P25" s="20"/>
      <c r="Q25" s="19">
        <v>-20000.0</v>
      </c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</row>
    <row r="26">
      <c r="A26" s="18" t="s">
        <v>30</v>
      </c>
      <c r="B26" s="20"/>
      <c r="C26" s="20"/>
      <c r="D26" s="20"/>
      <c r="E26" s="20"/>
      <c r="F26" s="20"/>
      <c r="G26" s="20"/>
      <c r="H26" s="20"/>
      <c r="I26" s="20"/>
      <c r="J26" s="20"/>
      <c r="K26" s="19">
        <v>-40000.0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9">
        <v>-20000.0</v>
      </c>
      <c r="X26" s="20"/>
      <c r="Y26" s="20"/>
      <c r="Z26" s="20"/>
      <c r="AA26" s="20"/>
      <c r="AB26" s="20"/>
      <c r="AC26" s="20"/>
      <c r="AD26" s="20"/>
      <c r="AE26" s="20"/>
      <c r="AF26" s="20"/>
    </row>
    <row r="27">
      <c r="A27" s="22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</row>
    <row r="28">
      <c r="A28" s="21" t="s">
        <v>31</v>
      </c>
      <c r="B28" s="21"/>
    </row>
    <row r="29">
      <c r="A29" s="18" t="s">
        <v>32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</row>
    <row r="30">
      <c r="A30" s="18" t="s">
        <v>33</v>
      </c>
      <c r="B30" s="20"/>
      <c r="C30" s="20"/>
      <c r="D30" s="19">
        <v>-30000.0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</row>
    <row r="31">
      <c r="A31" s="18" t="s">
        <v>34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19">
        <v>-50000.0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</row>
    <row r="32">
      <c r="A32" s="18" t="s">
        <v>35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</row>
    <row r="33">
      <c r="A33" s="18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19">
        <v>-50000.0</v>
      </c>
      <c r="AE33" s="20"/>
      <c r="AF33" s="20"/>
    </row>
    <row r="34">
      <c r="A34" s="21" t="s">
        <v>36</v>
      </c>
      <c r="B34" s="21"/>
    </row>
    <row r="35">
      <c r="A35" s="18" t="s">
        <v>37</v>
      </c>
      <c r="B35" s="20"/>
      <c r="C35" s="20"/>
      <c r="D35" s="20"/>
      <c r="E35" s="20"/>
      <c r="F35" s="20"/>
      <c r="G35" s="20"/>
      <c r="H35" s="19">
        <v>-34000.0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</row>
    <row r="36">
      <c r="A36" s="18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>
      <c r="A37" s="23" t="s">
        <v>38</v>
      </c>
      <c r="B37" s="23"/>
    </row>
    <row r="38">
      <c r="A38" s="18" t="s">
        <v>39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</row>
    <row r="39">
      <c r="A39" s="17" t="s">
        <v>40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</row>
    <row r="40">
      <c r="A40" s="22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</row>
    <row r="41" ht="29.25" customHeight="1">
      <c r="A41" s="24" t="s">
        <v>41</v>
      </c>
      <c r="B41" s="25">
        <f t="shared" ref="B41:AF41" si="3">sum(B42:B50)</f>
        <v>0</v>
      </c>
      <c r="C41" s="25">
        <f t="shared" si="3"/>
        <v>0</v>
      </c>
      <c r="D41" s="25">
        <f t="shared" si="3"/>
        <v>0</v>
      </c>
      <c r="E41" s="25">
        <f t="shared" si="3"/>
        <v>0</v>
      </c>
      <c r="F41" s="25">
        <f t="shared" si="3"/>
        <v>0</v>
      </c>
      <c r="G41" s="25">
        <f t="shared" si="3"/>
        <v>0</v>
      </c>
      <c r="H41" s="25">
        <f t="shared" si="3"/>
        <v>0</v>
      </c>
      <c r="I41" s="25">
        <f t="shared" si="3"/>
        <v>300000</v>
      </c>
      <c r="J41" s="25">
        <f t="shared" si="3"/>
        <v>0</v>
      </c>
      <c r="K41" s="25">
        <f t="shared" si="3"/>
        <v>0</v>
      </c>
      <c r="L41" s="25">
        <f t="shared" si="3"/>
        <v>0</v>
      </c>
      <c r="M41" s="25">
        <f t="shared" si="3"/>
        <v>0</v>
      </c>
      <c r="N41" s="25">
        <f t="shared" si="3"/>
        <v>200000</v>
      </c>
      <c r="O41" s="25">
        <f t="shared" si="3"/>
        <v>0</v>
      </c>
      <c r="P41" s="25">
        <f t="shared" si="3"/>
        <v>0</v>
      </c>
      <c r="Q41" s="25">
        <f t="shared" si="3"/>
        <v>0</v>
      </c>
      <c r="R41" s="25">
        <f t="shared" si="3"/>
        <v>0</v>
      </c>
      <c r="S41" s="25">
        <f t="shared" si="3"/>
        <v>170000</v>
      </c>
      <c r="T41" s="25">
        <f t="shared" si="3"/>
        <v>0</v>
      </c>
      <c r="U41" s="25">
        <f t="shared" si="3"/>
        <v>0</v>
      </c>
      <c r="V41" s="25">
        <f t="shared" si="3"/>
        <v>0</v>
      </c>
      <c r="W41" s="25">
        <f t="shared" si="3"/>
        <v>0</v>
      </c>
      <c r="X41" s="25">
        <f t="shared" si="3"/>
        <v>0</v>
      </c>
      <c r="Y41" s="25">
        <f t="shared" si="3"/>
        <v>200000</v>
      </c>
      <c r="Z41" s="25">
        <f t="shared" si="3"/>
        <v>0</v>
      </c>
      <c r="AA41" s="25">
        <f t="shared" si="3"/>
        <v>0</v>
      </c>
      <c r="AB41" s="25">
        <f t="shared" si="3"/>
        <v>0</v>
      </c>
      <c r="AC41" s="25">
        <f t="shared" si="3"/>
        <v>0</v>
      </c>
      <c r="AD41" s="25">
        <f t="shared" si="3"/>
        <v>0</v>
      </c>
      <c r="AE41" s="25">
        <f t="shared" si="3"/>
        <v>0</v>
      </c>
      <c r="AF41" s="25">
        <f t="shared" si="3"/>
        <v>0</v>
      </c>
    </row>
    <row r="42">
      <c r="A42" s="26" t="s">
        <v>42</v>
      </c>
      <c r="B42" s="20"/>
    </row>
    <row r="43">
      <c r="A43" s="27" t="s">
        <v>43</v>
      </c>
      <c r="B43" s="20"/>
      <c r="C43" s="20"/>
      <c r="D43" s="20"/>
      <c r="E43" s="20"/>
      <c r="F43" s="20"/>
      <c r="G43" s="20"/>
      <c r="H43" s="20"/>
      <c r="I43" s="19">
        <v>300000.0</v>
      </c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</row>
    <row r="44">
      <c r="A44" s="27" t="s">
        <v>44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9">
        <v>200000.0</v>
      </c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</row>
    <row r="45">
      <c r="A45" s="27" t="s">
        <v>45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19">
        <v>170000.0</v>
      </c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</row>
    <row r="46">
      <c r="A46" s="22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>
      <c r="A47" s="26" t="s">
        <v>46</v>
      </c>
      <c r="B47" s="20"/>
    </row>
    <row r="48">
      <c r="A48" s="27" t="s">
        <v>47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19">
        <v>200000.0</v>
      </c>
      <c r="Z48" s="20"/>
      <c r="AA48" s="20"/>
      <c r="AB48" s="20"/>
      <c r="AC48" s="20"/>
      <c r="AD48" s="20"/>
      <c r="AE48" s="20"/>
      <c r="AF48" s="20"/>
    </row>
    <row r="49">
      <c r="A49" s="27" t="s">
        <v>48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</row>
    <row r="50">
      <c r="A50" s="22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</row>
    <row r="51" ht="25.5" customHeight="1">
      <c r="A51" s="28" t="s">
        <v>49</v>
      </c>
      <c r="B51" s="29">
        <f t="shared" ref="B51:AF51" si="4">B3+B41</f>
        <v>-20000</v>
      </c>
      <c r="C51" s="29">
        <f t="shared" si="4"/>
        <v>-40000</v>
      </c>
      <c r="D51" s="29">
        <f t="shared" si="4"/>
        <v>-390000</v>
      </c>
      <c r="E51" s="29">
        <f t="shared" si="4"/>
        <v>-150000</v>
      </c>
      <c r="F51" s="29">
        <f t="shared" si="4"/>
        <v>-20000</v>
      </c>
      <c r="G51" s="29">
        <f t="shared" si="4"/>
        <v>-150000</v>
      </c>
      <c r="H51" s="29">
        <f t="shared" si="4"/>
        <v>-34000</v>
      </c>
      <c r="I51" s="29">
        <f t="shared" si="4"/>
        <v>295000</v>
      </c>
      <c r="J51" s="29">
        <f t="shared" si="4"/>
        <v>0</v>
      </c>
      <c r="K51" s="29">
        <f t="shared" si="4"/>
        <v>-70000</v>
      </c>
      <c r="L51" s="29">
        <f t="shared" si="4"/>
        <v>0</v>
      </c>
      <c r="M51" s="29">
        <f t="shared" si="4"/>
        <v>-100000</v>
      </c>
      <c r="N51" s="29">
        <f t="shared" si="4"/>
        <v>170000</v>
      </c>
      <c r="O51" s="29">
        <f t="shared" si="4"/>
        <v>0</v>
      </c>
      <c r="P51" s="29">
        <f t="shared" si="4"/>
        <v>-60000</v>
      </c>
      <c r="Q51" s="29">
        <f t="shared" si="4"/>
        <v>-20000</v>
      </c>
      <c r="R51" s="29">
        <f t="shared" si="4"/>
        <v>0</v>
      </c>
      <c r="S51" s="29">
        <f t="shared" si="4"/>
        <v>50000</v>
      </c>
      <c r="T51" s="29">
        <f t="shared" si="4"/>
        <v>0</v>
      </c>
      <c r="U51" s="29">
        <f t="shared" si="4"/>
        <v>0</v>
      </c>
      <c r="V51" s="29">
        <f t="shared" si="4"/>
        <v>0</v>
      </c>
      <c r="W51" s="29">
        <f t="shared" si="4"/>
        <v>-70000</v>
      </c>
      <c r="X51" s="29">
        <f t="shared" si="4"/>
        <v>0</v>
      </c>
      <c r="Y51" s="29">
        <f t="shared" si="4"/>
        <v>200000</v>
      </c>
      <c r="Z51" s="29">
        <f t="shared" si="4"/>
        <v>0</v>
      </c>
      <c r="AA51" s="29">
        <f t="shared" si="4"/>
        <v>0</v>
      </c>
      <c r="AB51" s="29">
        <f t="shared" si="4"/>
        <v>-60000</v>
      </c>
      <c r="AC51" s="29">
        <f t="shared" si="4"/>
        <v>-70000</v>
      </c>
      <c r="AD51" s="29">
        <f t="shared" si="4"/>
        <v>-50000</v>
      </c>
      <c r="AE51" s="29">
        <f t="shared" si="4"/>
        <v>0</v>
      </c>
      <c r="AF51" s="29">
        <f t="shared" si="4"/>
        <v>0</v>
      </c>
    </row>
    <row r="52" ht="25.5" customHeight="1">
      <c r="A52" s="7" t="s">
        <v>50</v>
      </c>
      <c r="B52" s="30">
        <f t="shared" ref="B52:AF52" si="5">B2+B51</f>
        <v>520000</v>
      </c>
      <c r="C52" s="30">
        <f t="shared" si="5"/>
        <v>480000</v>
      </c>
      <c r="D52" s="30">
        <f t="shared" si="5"/>
        <v>90000</v>
      </c>
      <c r="E52" s="30">
        <f t="shared" si="5"/>
        <v>-60000</v>
      </c>
      <c r="F52" s="30">
        <f t="shared" si="5"/>
        <v>-80000</v>
      </c>
      <c r="G52" s="30">
        <f t="shared" si="5"/>
        <v>-230000</v>
      </c>
      <c r="H52" s="30">
        <f t="shared" si="5"/>
        <v>-264000</v>
      </c>
      <c r="I52" s="30">
        <f t="shared" si="5"/>
        <v>31000</v>
      </c>
      <c r="J52" s="30">
        <f t="shared" si="5"/>
        <v>31000</v>
      </c>
      <c r="K52" s="30">
        <f t="shared" si="5"/>
        <v>-39000</v>
      </c>
      <c r="L52" s="30">
        <f t="shared" si="5"/>
        <v>-39000</v>
      </c>
      <c r="M52" s="30">
        <f t="shared" si="5"/>
        <v>-139000</v>
      </c>
      <c r="N52" s="30">
        <f t="shared" si="5"/>
        <v>31000</v>
      </c>
      <c r="O52" s="30">
        <f t="shared" si="5"/>
        <v>31000</v>
      </c>
      <c r="P52" s="30">
        <f t="shared" si="5"/>
        <v>-29000</v>
      </c>
      <c r="Q52" s="30">
        <f t="shared" si="5"/>
        <v>-49000</v>
      </c>
      <c r="R52" s="30">
        <f t="shared" si="5"/>
        <v>-49000</v>
      </c>
      <c r="S52" s="30">
        <f t="shared" si="5"/>
        <v>1000</v>
      </c>
      <c r="T52" s="30">
        <f t="shared" si="5"/>
        <v>1000</v>
      </c>
      <c r="U52" s="30">
        <f t="shared" si="5"/>
        <v>1000</v>
      </c>
      <c r="V52" s="30">
        <f t="shared" si="5"/>
        <v>1000</v>
      </c>
      <c r="W52" s="30">
        <f t="shared" si="5"/>
        <v>-69000</v>
      </c>
      <c r="X52" s="30">
        <f t="shared" si="5"/>
        <v>-69000</v>
      </c>
      <c r="Y52" s="30">
        <f t="shared" si="5"/>
        <v>131000</v>
      </c>
      <c r="Z52" s="30">
        <f t="shared" si="5"/>
        <v>131000</v>
      </c>
      <c r="AA52" s="30">
        <f t="shared" si="5"/>
        <v>131000</v>
      </c>
      <c r="AB52" s="30">
        <f t="shared" si="5"/>
        <v>71000</v>
      </c>
      <c r="AC52" s="30">
        <f t="shared" si="5"/>
        <v>1000</v>
      </c>
      <c r="AD52" s="30">
        <f t="shared" si="5"/>
        <v>-49000</v>
      </c>
      <c r="AE52" s="30">
        <f t="shared" si="5"/>
        <v>-49000</v>
      </c>
      <c r="AF52" s="30">
        <f t="shared" si="5"/>
        <v>-49000</v>
      </c>
    </row>
    <row r="53">
      <c r="A53" s="27" t="s">
        <v>51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</row>
    <row r="54">
      <c r="A54" s="27" t="s">
        <v>52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</row>
    <row r="55">
      <c r="A55" s="2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</row>
    <row r="56">
      <c r="A56" s="22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</row>
    <row r="57">
      <c r="A57" s="22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>
      <c r="A58" s="22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>
      <c r="A59" s="22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</row>
    <row r="60">
      <c r="A60" s="22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</row>
    <row r="61">
      <c r="A61" s="22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</row>
    <row r="62">
      <c r="A62" s="22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</row>
    <row r="63">
      <c r="A63" s="22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</row>
    <row r="64">
      <c r="A64" s="22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</row>
    <row r="65">
      <c r="A65" s="22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</row>
    <row r="66">
      <c r="A66" s="22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</row>
    <row r="67">
      <c r="A67" s="22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</row>
    <row r="68">
      <c r="A68" s="22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</row>
    <row r="69">
      <c r="A69" s="22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>
      <c r="A70" s="22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</row>
    <row r="71">
      <c r="A71" s="22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</row>
    <row r="72">
      <c r="A72" s="22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</row>
    <row r="73">
      <c r="A73" s="22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>
      <c r="A74" s="22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</row>
    <row r="75">
      <c r="A75" s="22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</row>
    <row r="76">
      <c r="A76" s="22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</row>
    <row r="77">
      <c r="A77" s="22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</row>
    <row r="78">
      <c r="A78" s="22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</row>
    <row r="79">
      <c r="A79" s="22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</row>
    <row r="80">
      <c r="A80" s="22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</row>
    <row r="81">
      <c r="A81" s="22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</row>
    <row r="82">
      <c r="A82" s="22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</row>
    <row r="83">
      <c r="A83" s="22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</row>
    <row r="84">
      <c r="A84" s="22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</row>
    <row r="85">
      <c r="A85" s="22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</row>
    <row r="86">
      <c r="A86" s="22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</row>
    <row r="87">
      <c r="A87" s="22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</row>
    <row r="88">
      <c r="A88" s="22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</row>
    <row r="89">
      <c r="A89" s="22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</row>
    <row r="90">
      <c r="A90" s="22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</row>
    <row r="91">
      <c r="A91" s="22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</row>
    <row r="92">
      <c r="A92" s="22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</row>
    <row r="93">
      <c r="A93" s="22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</row>
    <row r="94">
      <c r="A94" s="22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</row>
    <row r="95">
      <c r="A95" s="22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</row>
    <row r="96">
      <c r="A96" s="22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</row>
    <row r="97">
      <c r="A97" s="22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</row>
    <row r="98">
      <c r="A98" s="22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</row>
    <row r="99">
      <c r="A99" s="22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</row>
    <row r="100">
      <c r="A100" s="22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</row>
    <row r="101">
      <c r="A101" s="22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</row>
    <row r="102">
      <c r="A102" s="22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</row>
    <row r="103">
      <c r="A103" s="22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</row>
    <row r="104">
      <c r="A104" s="22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</row>
    <row r="105">
      <c r="A105" s="22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</row>
    <row r="106">
      <c r="A106" s="22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</row>
    <row r="107">
      <c r="A107" s="22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</row>
    <row r="108">
      <c r="A108" s="22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</row>
    <row r="109">
      <c r="A109" s="22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</row>
    <row r="110">
      <c r="A110" s="22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</row>
    <row r="111">
      <c r="A111" s="22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</row>
    <row r="112">
      <c r="A112" s="22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</row>
    <row r="113">
      <c r="A113" s="22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</row>
    <row r="114">
      <c r="A114" s="22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</row>
    <row r="115">
      <c r="A115" s="22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</row>
    <row r="116">
      <c r="A116" s="22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</row>
    <row r="117">
      <c r="A117" s="22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</row>
    <row r="118">
      <c r="A118" s="22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</row>
    <row r="119">
      <c r="A119" s="22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</row>
    <row r="120">
      <c r="A120" s="22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</row>
    <row r="121">
      <c r="A121" s="22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</row>
    <row r="122">
      <c r="A122" s="22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</row>
    <row r="123">
      <c r="A123" s="22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</row>
    <row r="124">
      <c r="A124" s="22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</row>
    <row r="125">
      <c r="A125" s="22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</row>
    <row r="126">
      <c r="A126" s="22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</row>
    <row r="127">
      <c r="A127" s="22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</row>
    <row r="128">
      <c r="A128" s="22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</row>
    <row r="129">
      <c r="A129" s="22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</row>
    <row r="130">
      <c r="A130" s="22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</row>
    <row r="131">
      <c r="A131" s="22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</row>
    <row r="132">
      <c r="A132" s="22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</row>
    <row r="133">
      <c r="A133" s="22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</row>
    <row r="134">
      <c r="A134" s="22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</row>
    <row r="135">
      <c r="A135" s="22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</row>
    <row r="136">
      <c r="A136" s="22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</row>
    <row r="137">
      <c r="A137" s="22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</row>
    <row r="138">
      <c r="A138" s="22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</row>
    <row r="139">
      <c r="A139" s="22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</row>
    <row r="140">
      <c r="A140" s="22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</row>
    <row r="141">
      <c r="A141" s="22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</row>
    <row r="142">
      <c r="A142" s="22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</row>
    <row r="143">
      <c r="A143" s="22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</row>
    <row r="144">
      <c r="A144" s="22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</row>
    <row r="145">
      <c r="A145" s="22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</row>
    <row r="146">
      <c r="A146" s="22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</row>
    <row r="147">
      <c r="A147" s="22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</row>
    <row r="148">
      <c r="A148" s="22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</row>
    <row r="149">
      <c r="A149" s="22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</row>
    <row r="150">
      <c r="A150" s="22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</row>
    <row r="151">
      <c r="A151" s="22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</row>
    <row r="152">
      <c r="A152" s="22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</row>
    <row r="153">
      <c r="A153" s="22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</row>
    <row r="154">
      <c r="A154" s="22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</row>
    <row r="155">
      <c r="A155" s="22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</row>
    <row r="156">
      <c r="A156" s="22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</row>
    <row r="157">
      <c r="A157" s="22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</row>
    <row r="158">
      <c r="A158" s="22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</row>
    <row r="159">
      <c r="A159" s="22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</row>
    <row r="160">
      <c r="A160" s="22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</row>
    <row r="161">
      <c r="A161" s="22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</row>
    <row r="162">
      <c r="A162" s="22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</row>
    <row r="163">
      <c r="A163" s="22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</row>
    <row r="164">
      <c r="A164" s="22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</row>
    <row r="165">
      <c r="A165" s="22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</row>
    <row r="166">
      <c r="A166" s="22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</row>
    <row r="167">
      <c r="A167" s="22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</row>
    <row r="168">
      <c r="A168" s="22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</row>
    <row r="169">
      <c r="A169" s="22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</row>
    <row r="170">
      <c r="A170" s="22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</row>
    <row r="171">
      <c r="A171" s="22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</row>
    <row r="172">
      <c r="A172" s="22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</row>
    <row r="173">
      <c r="A173" s="22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</row>
    <row r="174">
      <c r="A174" s="22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</row>
    <row r="175">
      <c r="A175" s="22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</row>
    <row r="176">
      <c r="A176" s="22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</row>
    <row r="177">
      <c r="A177" s="22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</row>
    <row r="178">
      <c r="A178" s="22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</row>
    <row r="179">
      <c r="A179" s="22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</row>
    <row r="180">
      <c r="A180" s="22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</row>
    <row r="181">
      <c r="A181" s="22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</row>
    <row r="182">
      <c r="A182" s="22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</row>
    <row r="183">
      <c r="A183" s="22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</row>
    <row r="184">
      <c r="A184" s="22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</row>
    <row r="185">
      <c r="A185" s="22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</row>
    <row r="186">
      <c r="A186" s="22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</row>
    <row r="187">
      <c r="A187" s="22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</row>
    <row r="188">
      <c r="A188" s="22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</row>
    <row r="189">
      <c r="A189" s="22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</row>
    <row r="190">
      <c r="A190" s="22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</row>
    <row r="191">
      <c r="A191" s="22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</row>
    <row r="192">
      <c r="A192" s="22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</row>
    <row r="193">
      <c r="A193" s="22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</row>
    <row r="194">
      <c r="A194" s="22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</row>
    <row r="195">
      <c r="A195" s="22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</row>
    <row r="196">
      <c r="A196" s="22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</row>
    <row r="197">
      <c r="A197" s="22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</row>
    <row r="198">
      <c r="A198" s="22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</row>
    <row r="199">
      <c r="A199" s="22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</row>
    <row r="200">
      <c r="A200" s="22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</row>
    <row r="201">
      <c r="A201" s="22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</row>
    <row r="202">
      <c r="A202" s="22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</row>
    <row r="203">
      <c r="A203" s="22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</row>
    <row r="204">
      <c r="A204" s="22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</row>
    <row r="205">
      <c r="A205" s="22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</row>
    <row r="206">
      <c r="A206" s="22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</row>
    <row r="207">
      <c r="A207" s="22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</row>
    <row r="208">
      <c r="A208" s="22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</row>
    <row r="209">
      <c r="A209" s="22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</row>
    <row r="210">
      <c r="A210" s="22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</row>
    <row r="211">
      <c r="A211" s="22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</row>
    <row r="212">
      <c r="A212" s="22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</row>
    <row r="213">
      <c r="A213" s="22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</row>
    <row r="214">
      <c r="A214" s="22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</row>
    <row r="215">
      <c r="A215" s="22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</row>
    <row r="216">
      <c r="A216" s="22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</row>
    <row r="217">
      <c r="A217" s="22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</row>
    <row r="218">
      <c r="A218" s="22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</row>
    <row r="219">
      <c r="A219" s="22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</row>
    <row r="220">
      <c r="A220" s="22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</row>
    <row r="221">
      <c r="A221" s="22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</row>
    <row r="222">
      <c r="A222" s="22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</row>
    <row r="223">
      <c r="A223" s="22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</row>
    <row r="224">
      <c r="A224" s="22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</row>
    <row r="225">
      <c r="A225" s="22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</row>
    <row r="226">
      <c r="A226" s="22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</row>
    <row r="227">
      <c r="A227" s="22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</row>
    <row r="228">
      <c r="A228" s="22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</row>
    <row r="229">
      <c r="A229" s="22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</row>
    <row r="230">
      <c r="A230" s="22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</row>
    <row r="231">
      <c r="A231" s="22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</row>
    <row r="232">
      <c r="A232" s="22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</row>
    <row r="233">
      <c r="A233" s="22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</row>
    <row r="234">
      <c r="A234" s="22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</row>
    <row r="235">
      <c r="A235" s="22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</row>
    <row r="236">
      <c r="A236" s="22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</row>
    <row r="237">
      <c r="A237" s="22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</row>
    <row r="238">
      <c r="A238" s="22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</row>
    <row r="239">
      <c r="A239" s="22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</row>
    <row r="240">
      <c r="A240" s="22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</row>
    <row r="241">
      <c r="A241" s="22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</row>
    <row r="242">
      <c r="A242" s="22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</row>
    <row r="243">
      <c r="A243" s="22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</row>
    <row r="244">
      <c r="A244" s="22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</row>
    <row r="245">
      <c r="A245" s="22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</row>
    <row r="246">
      <c r="A246" s="22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</row>
    <row r="247">
      <c r="A247" s="22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</row>
    <row r="248">
      <c r="A248" s="22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</row>
    <row r="249">
      <c r="A249" s="22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</row>
    <row r="250">
      <c r="A250" s="22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</row>
    <row r="251">
      <c r="A251" s="22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</row>
    <row r="252">
      <c r="A252" s="22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</row>
    <row r="253">
      <c r="A253" s="22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</row>
    <row r="254">
      <c r="A254" s="22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</row>
    <row r="255">
      <c r="A255" s="22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</row>
    <row r="256">
      <c r="A256" s="22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</row>
    <row r="257">
      <c r="A257" s="22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</row>
    <row r="258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</row>
    <row r="259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</row>
    <row r="260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</row>
    <row r="26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</row>
    <row r="26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</row>
    <row r="263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</row>
    <row r="264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</row>
    <row r="26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</row>
    <row r="266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</row>
    <row r="267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</row>
    <row r="268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</row>
    <row r="269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</row>
    <row r="270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</row>
    <row r="27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</row>
    <row r="27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</row>
    <row r="273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</row>
    <row r="274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</row>
    <row r="27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</row>
    <row r="276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</row>
    <row r="277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</row>
    <row r="278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</row>
    <row r="279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</row>
    <row r="280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</row>
    <row r="28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</row>
    <row r="28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</row>
    <row r="283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</row>
    <row r="284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</row>
    <row r="28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</row>
    <row r="286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</row>
    <row r="287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</row>
    <row r="288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</row>
    <row r="289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</row>
    <row r="290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</row>
    <row r="29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</row>
    <row r="29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</row>
    <row r="293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</row>
    <row r="294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</row>
    <row r="29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</row>
    <row r="296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</row>
    <row r="297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</row>
    <row r="298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</row>
    <row r="299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</row>
    <row r="300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</row>
    <row r="30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</row>
    <row r="30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</row>
    <row r="303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</row>
    <row r="304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</row>
    <row r="30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</row>
    <row r="306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</row>
    <row r="307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</row>
    <row r="308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</row>
    <row r="309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</row>
    <row r="310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</row>
    <row r="31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</row>
    <row r="31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</row>
    <row r="313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</row>
    <row r="314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</row>
    <row r="31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</row>
    <row r="316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</row>
    <row r="317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</row>
    <row r="318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</row>
    <row r="319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</row>
    <row r="320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</row>
    <row r="32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</row>
    <row r="32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</row>
    <row r="323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</row>
    <row r="324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</row>
    <row r="3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</row>
    <row r="326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</row>
    <row r="327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</row>
    <row r="328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</row>
    <row r="329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</row>
    <row r="330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</row>
    <row r="33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</row>
    <row r="33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</row>
    <row r="333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</row>
    <row r="334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</row>
    <row r="33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</row>
    <row r="336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</row>
    <row r="337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</row>
    <row r="338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</row>
    <row r="339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</row>
    <row r="340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</row>
    <row r="34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</row>
    <row r="34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</row>
    <row r="343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</row>
    <row r="344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</row>
    <row r="34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</row>
    <row r="346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</row>
    <row r="347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</row>
    <row r="348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</row>
    <row r="349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</row>
    <row r="350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</row>
    <row r="35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</row>
    <row r="35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</row>
    <row r="353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</row>
    <row r="354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</row>
    <row r="35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</row>
    <row r="356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</row>
    <row r="357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</row>
    <row r="358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</row>
    <row r="359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</row>
    <row r="360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</row>
    <row r="36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</row>
    <row r="36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</row>
    <row r="363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</row>
    <row r="364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</row>
    <row r="36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</row>
    <row r="366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</row>
    <row r="367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</row>
    <row r="368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</row>
    <row r="369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</row>
    <row r="370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</row>
    <row r="37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</row>
    <row r="37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</row>
    <row r="373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</row>
    <row r="374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</row>
    <row r="37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</row>
    <row r="376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</row>
    <row r="377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</row>
    <row r="378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</row>
    <row r="379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</row>
    <row r="380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</row>
    <row r="38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</row>
    <row r="38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</row>
    <row r="383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</row>
    <row r="384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</row>
    <row r="38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</row>
    <row r="386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</row>
    <row r="387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</row>
    <row r="388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</row>
    <row r="389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</row>
    <row r="390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</row>
    <row r="39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</row>
    <row r="39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</row>
    <row r="393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</row>
    <row r="394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</row>
    <row r="39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</row>
    <row r="396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</row>
    <row r="397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</row>
    <row r="398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</row>
    <row r="399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</row>
    <row r="400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</row>
    <row r="40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</row>
    <row r="40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</row>
    <row r="403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</row>
    <row r="404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</row>
    <row r="40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</row>
    <row r="406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</row>
    <row r="407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</row>
    <row r="40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</row>
    <row r="409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</row>
    <row r="410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</row>
    <row r="41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</row>
    <row r="41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</row>
    <row r="413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</row>
    <row r="414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</row>
    <row r="41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</row>
    <row r="416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</row>
    <row r="417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</row>
    <row r="4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</row>
    <row r="419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</row>
    <row r="420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</row>
    <row r="42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</row>
    <row r="42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</row>
    <row r="423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</row>
    <row r="424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</row>
    <row r="4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</row>
    <row r="426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</row>
    <row r="427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</row>
    <row r="42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</row>
    <row r="429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</row>
    <row r="430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</row>
    <row r="43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</row>
    <row r="43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</row>
    <row r="433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</row>
    <row r="434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</row>
    <row r="43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</row>
    <row r="436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</row>
    <row r="437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</row>
    <row r="43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</row>
    <row r="439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</row>
    <row r="440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</row>
    <row r="44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</row>
    <row r="44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</row>
    <row r="443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</row>
    <row r="444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</row>
    <row r="44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</row>
    <row r="446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</row>
    <row r="447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</row>
    <row r="44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</row>
    <row r="449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</row>
    <row r="450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</row>
    <row r="45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</row>
    <row r="45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</row>
    <row r="453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</row>
    <row r="454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</row>
    <row r="45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</row>
    <row r="456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</row>
    <row r="457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</row>
    <row r="45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</row>
    <row r="459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</row>
    <row r="460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</row>
    <row r="46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</row>
    <row r="46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</row>
    <row r="463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</row>
    <row r="464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</row>
    <row r="46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</row>
    <row r="466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</row>
    <row r="467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</row>
    <row r="46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</row>
    <row r="469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</row>
    <row r="470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</row>
    <row r="47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</row>
    <row r="47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</row>
    <row r="473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</row>
    <row r="474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</row>
    <row r="47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</row>
    <row r="476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</row>
    <row r="477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</row>
    <row r="478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</row>
    <row r="479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</row>
    <row r="480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</row>
    <row r="48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</row>
    <row r="48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</row>
    <row r="483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</row>
    <row r="484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</row>
    <row r="48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</row>
    <row r="486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</row>
    <row r="487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</row>
    <row r="488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</row>
    <row r="489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</row>
    <row r="490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</row>
    <row r="49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</row>
    <row r="49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</row>
    <row r="493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</row>
    <row r="494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</row>
    <row r="49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</row>
    <row r="496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</row>
    <row r="497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</row>
    <row r="498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</row>
    <row r="499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</row>
    <row r="500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</row>
    <row r="50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</row>
    <row r="50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</row>
    <row r="503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</row>
    <row r="504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</row>
    <row r="50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</row>
    <row r="506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</row>
    <row r="507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</row>
    <row r="508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</row>
    <row r="509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</row>
    <row r="510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</row>
    <row r="51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</row>
    <row r="51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</row>
    <row r="513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</row>
    <row r="514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</row>
    <row r="51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</row>
    <row r="516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</row>
    <row r="517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</row>
    <row r="518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</row>
    <row r="519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</row>
    <row r="520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</row>
    <row r="52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</row>
    <row r="52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</row>
    <row r="523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</row>
    <row r="524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</row>
    <row r="5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</row>
    <row r="526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</row>
    <row r="527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</row>
    <row r="528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</row>
    <row r="529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</row>
    <row r="530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</row>
    <row r="53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</row>
    <row r="53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</row>
    <row r="533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</row>
    <row r="534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</row>
    <row r="53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</row>
    <row r="536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</row>
    <row r="537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</row>
    <row r="538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</row>
    <row r="539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</row>
    <row r="540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</row>
    <row r="54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</row>
    <row r="54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</row>
    <row r="543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</row>
    <row r="544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</row>
    <row r="54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</row>
    <row r="546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</row>
    <row r="547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</row>
    <row r="548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</row>
    <row r="549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</row>
    <row r="550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</row>
    <row r="55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</row>
    <row r="55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</row>
    <row r="553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</row>
    <row r="554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</row>
    <row r="55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</row>
    <row r="556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</row>
    <row r="557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</row>
    <row r="558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</row>
    <row r="559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</row>
    <row r="560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</row>
    <row r="56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</row>
    <row r="56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</row>
    <row r="563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</row>
    <row r="564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</row>
    <row r="56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</row>
    <row r="566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</row>
    <row r="567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</row>
    <row r="568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</row>
    <row r="569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</row>
    <row r="570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</row>
    <row r="57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</row>
    <row r="57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</row>
    <row r="573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</row>
    <row r="574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</row>
    <row r="57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</row>
    <row r="576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</row>
    <row r="577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</row>
    <row r="578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</row>
    <row r="579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</row>
    <row r="580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</row>
    <row r="58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</row>
    <row r="58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</row>
    <row r="583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</row>
    <row r="584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</row>
    <row r="58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</row>
    <row r="586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</row>
    <row r="587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</row>
    <row r="588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</row>
    <row r="589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</row>
    <row r="590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</row>
    <row r="59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</row>
    <row r="59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</row>
    <row r="593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</row>
    <row r="594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</row>
    <row r="59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</row>
    <row r="596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</row>
    <row r="597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</row>
    <row r="598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</row>
    <row r="599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</row>
    <row r="600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</row>
    <row r="60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</row>
    <row r="60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</row>
    <row r="603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</row>
    <row r="604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</row>
    <row r="60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</row>
    <row r="606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</row>
    <row r="607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</row>
    <row r="608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</row>
    <row r="609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</row>
    <row r="610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</row>
    <row r="61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</row>
    <row r="61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</row>
    <row r="613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</row>
    <row r="614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</row>
    <row r="61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</row>
    <row r="616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</row>
    <row r="617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</row>
    <row r="618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</row>
    <row r="619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</row>
    <row r="620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</row>
    <row r="62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</row>
    <row r="62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</row>
    <row r="623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</row>
    <row r="624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</row>
    <row r="6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</row>
    <row r="626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</row>
    <row r="627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</row>
    <row r="628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</row>
    <row r="629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</row>
    <row r="630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</row>
    <row r="63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</row>
    <row r="63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</row>
    <row r="633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</row>
    <row r="634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</row>
    <row r="63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</row>
    <row r="636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</row>
    <row r="637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</row>
    <row r="638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</row>
    <row r="639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</row>
    <row r="640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</row>
    <row r="64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</row>
    <row r="64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</row>
    <row r="643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</row>
    <row r="644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</row>
    <row r="64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</row>
    <row r="646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</row>
    <row r="647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</row>
    <row r="648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</row>
    <row r="649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</row>
    <row r="650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</row>
    <row r="65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</row>
    <row r="65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</row>
    <row r="653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</row>
    <row r="654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</row>
    <row r="65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</row>
    <row r="656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</row>
    <row r="657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</row>
    <row r="658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</row>
    <row r="659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</row>
    <row r="660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</row>
    <row r="66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</row>
    <row r="66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</row>
    <row r="663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</row>
    <row r="664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</row>
    <row r="66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</row>
    <row r="666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</row>
    <row r="667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</row>
    <row r="668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</row>
    <row r="669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</row>
    <row r="670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</row>
    <row r="67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</row>
    <row r="67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</row>
    <row r="673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</row>
    <row r="674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</row>
    <row r="67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</row>
    <row r="676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</row>
    <row r="677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</row>
    <row r="678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</row>
    <row r="679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</row>
    <row r="680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</row>
    <row r="68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</row>
    <row r="68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</row>
    <row r="683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</row>
    <row r="684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</row>
    <row r="68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</row>
    <row r="686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</row>
    <row r="687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</row>
    <row r="688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</row>
    <row r="689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</row>
    <row r="690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</row>
    <row r="69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</row>
    <row r="69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</row>
    <row r="693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</row>
    <row r="694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</row>
    <row r="69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</row>
    <row r="696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</row>
    <row r="697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</row>
    <row r="698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</row>
    <row r="699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</row>
    <row r="700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</row>
    <row r="70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</row>
    <row r="70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</row>
    <row r="703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</row>
    <row r="704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</row>
    <row r="70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</row>
    <row r="706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</row>
    <row r="707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</row>
    <row r="708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</row>
    <row r="709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</row>
    <row r="710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</row>
    <row r="71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</row>
    <row r="71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</row>
    <row r="713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</row>
    <row r="714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</row>
    <row r="71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</row>
    <row r="716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</row>
    <row r="717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</row>
    <row r="718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</row>
    <row r="719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</row>
    <row r="720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</row>
    <row r="72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</row>
    <row r="72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</row>
    <row r="723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</row>
    <row r="724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</row>
    <row r="7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</row>
    <row r="726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</row>
    <row r="727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</row>
    <row r="728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</row>
    <row r="729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</row>
    <row r="730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</row>
    <row r="73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</row>
    <row r="73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</row>
    <row r="733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</row>
    <row r="734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</row>
    <row r="73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</row>
    <row r="736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</row>
    <row r="737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</row>
    <row r="738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</row>
    <row r="739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</row>
    <row r="740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</row>
    <row r="74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</row>
    <row r="74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</row>
    <row r="743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</row>
    <row r="744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</row>
    <row r="74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</row>
    <row r="746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</row>
    <row r="747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</row>
    <row r="748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</row>
    <row r="749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</row>
    <row r="750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</row>
    <row r="75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</row>
    <row r="75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</row>
    <row r="753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</row>
    <row r="754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</row>
    <row r="75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</row>
    <row r="756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</row>
    <row r="757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</row>
    <row r="758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</row>
    <row r="759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</row>
    <row r="760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</row>
    <row r="76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</row>
    <row r="76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</row>
    <row r="763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</row>
    <row r="764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</row>
    <row r="76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</row>
    <row r="766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</row>
    <row r="767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</row>
    <row r="768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</row>
    <row r="769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</row>
    <row r="770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</row>
    <row r="77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</row>
    <row r="77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</row>
    <row r="773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</row>
    <row r="774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</row>
    <row r="77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</row>
    <row r="776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</row>
    <row r="777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</row>
    <row r="778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</row>
    <row r="779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</row>
    <row r="780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</row>
    <row r="78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</row>
    <row r="78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</row>
    <row r="783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</row>
    <row r="784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</row>
    <row r="78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</row>
    <row r="786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</row>
    <row r="787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</row>
    <row r="788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</row>
    <row r="789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</row>
    <row r="790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</row>
    <row r="79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</row>
    <row r="79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</row>
    <row r="793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</row>
    <row r="794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</row>
    <row r="79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</row>
    <row r="796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</row>
    <row r="797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</row>
    <row r="798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</row>
    <row r="799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</row>
    <row r="800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</row>
    <row r="80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</row>
    <row r="80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</row>
    <row r="803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</row>
    <row r="804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</row>
    <row r="80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</row>
    <row r="806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</row>
    <row r="807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</row>
    <row r="808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</row>
    <row r="809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</row>
    <row r="810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</row>
    <row r="81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</row>
    <row r="81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</row>
    <row r="813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</row>
    <row r="814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</row>
    <row r="81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</row>
    <row r="816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</row>
    <row r="817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</row>
    <row r="818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</row>
    <row r="819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</row>
    <row r="820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</row>
    <row r="82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</row>
    <row r="82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</row>
    <row r="823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</row>
    <row r="824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</row>
    <row r="8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</row>
    <row r="826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</row>
    <row r="827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</row>
    <row r="828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</row>
    <row r="829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</row>
    <row r="830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</row>
    <row r="83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</row>
    <row r="83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</row>
    <row r="833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</row>
    <row r="834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</row>
    <row r="83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</row>
    <row r="836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</row>
    <row r="837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</row>
    <row r="838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</row>
    <row r="839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</row>
    <row r="840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</row>
    <row r="84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</row>
    <row r="84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</row>
    <row r="843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</row>
    <row r="844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</row>
    <row r="84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</row>
    <row r="846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</row>
    <row r="847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</row>
    <row r="848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</row>
    <row r="849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</row>
    <row r="850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</row>
    <row r="85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</row>
    <row r="85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</row>
    <row r="853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</row>
    <row r="854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</row>
    <row r="85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</row>
    <row r="856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</row>
    <row r="857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</row>
    <row r="858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</row>
    <row r="859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</row>
    <row r="860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</row>
    <row r="86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</row>
    <row r="86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</row>
    <row r="863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</row>
    <row r="864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</row>
    <row r="86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</row>
    <row r="866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</row>
    <row r="867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</row>
    <row r="868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</row>
    <row r="869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</row>
    <row r="870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</row>
    <row r="87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</row>
    <row r="87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</row>
    <row r="873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</row>
    <row r="874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</row>
    <row r="87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</row>
    <row r="876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</row>
    <row r="877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</row>
    <row r="878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</row>
    <row r="879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</row>
    <row r="880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</row>
    <row r="88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</row>
    <row r="88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</row>
    <row r="883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</row>
    <row r="884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</row>
    <row r="88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</row>
    <row r="886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</row>
    <row r="887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</row>
    <row r="888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</row>
    <row r="889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</row>
    <row r="890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</row>
    <row r="89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</row>
    <row r="89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</row>
    <row r="893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</row>
    <row r="894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</row>
    <row r="89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</row>
    <row r="896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</row>
    <row r="897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</row>
    <row r="898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</row>
    <row r="899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</row>
    <row r="900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</row>
    <row r="90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</row>
    <row r="90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</row>
    <row r="903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</row>
    <row r="904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</row>
    <row r="90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</row>
    <row r="906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</row>
    <row r="907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</row>
    <row r="908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</row>
    <row r="909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</row>
    <row r="910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</row>
    <row r="91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</row>
    <row r="91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</row>
    <row r="913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</row>
    <row r="914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</row>
    <row r="91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</row>
    <row r="916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</row>
    <row r="917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</row>
    <row r="918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</row>
    <row r="919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</row>
    <row r="920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</row>
    <row r="92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</row>
    <row r="92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</row>
    <row r="923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</row>
    <row r="924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</row>
    <row r="9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</row>
    <row r="926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</row>
    <row r="927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</row>
    <row r="928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</row>
    <row r="929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</row>
    <row r="930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</row>
    <row r="93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</row>
    <row r="93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</row>
    <row r="933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</row>
    <row r="934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</row>
    <row r="93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</row>
    <row r="936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</row>
    <row r="937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</row>
    <row r="938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</row>
    <row r="939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</row>
    <row r="940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</row>
    <row r="94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</row>
    <row r="94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</row>
    <row r="943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</row>
    <row r="944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</row>
    <row r="94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</row>
    <row r="946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</row>
    <row r="947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</row>
    <row r="948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</row>
    <row r="949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</row>
    <row r="950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</row>
    <row r="95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</row>
    <row r="95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</row>
    <row r="953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</row>
    <row r="954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</row>
    <row r="95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</row>
    <row r="956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</row>
    <row r="957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</row>
    <row r="958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</row>
    <row r="959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</row>
    <row r="960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</row>
    <row r="96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</row>
    <row r="96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</row>
    <row r="963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</row>
    <row r="964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</row>
    <row r="96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</row>
    <row r="966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</row>
    <row r="967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</row>
    <row r="968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</row>
    <row r="969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</row>
    <row r="970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</row>
    <row r="97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</row>
    <row r="97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</row>
    <row r="973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</row>
    <row r="974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</row>
    <row r="97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</row>
    <row r="976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</row>
    <row r="977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</row>
    <row r="978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</row>
    <row r="979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</row>
    <row r="980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</row>
    <row r="98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</row>
    <row r="98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</row>
    <row r="983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</row>
    <row r="984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</row>
    <row r="98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</row>
    <row r="986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</row>
    <row r="987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</row>
    <row r="988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</row>
    <row r="989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</row>
    <row r="990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</row>
    <row r="99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</row>
    <row r="99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</row>
    <row r="993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</row>
    <row r="994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</row>
    <row r="99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</row>
    <row r="996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</row>
    <row r="997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</row>
    <row r="998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</row>
    <row r="999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</row>
    <row r="1000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  <c r="AF1000" s="22"/>
    </row>
    <row r="1001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</row>
    <row r="1002">
      <c r="A1002" s="22"/>
      <c r="B1002" s="22"/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  <c r="AA1002" s="22"/>
      <c r="AB1002" s="22"/>
      <c r="AC1002" s="22"/>
      <c r="AD1002" s="22"/>
      <c r="AE1002" s="22"/>
      <c r="AF1002" s="22"/>
    </row>
    <row r="1003">
      <c r="A1003" s="22"/>
      <c r="B1003" s="22"/>
      <c r="C1003" s="22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  <c r="AA1003" s="22"/>
      <c r="AB1003" s="22"/>
      <c r="AC1003" s="22"/>
      <c r="AD1003" s="22"/>
      <c r="AE1003" s="22"/>
      <c r="AF1003" s="22"/>
    </row>
  </sheetData>
  <mergeCells count="7">
    <mergeCell ref="B4:AF4"/>
    <mergeCell ref="B14:AF14"/>
    <mergeCell ref="B28:AF28"/>
    <mergeCell ref="B34:AF34"/>
    <mergeCell ref="B37:AF37"/>
    <mergeCell ref="B42:AF42"/>
    <mergeCell ref="B47:AF47"/>
  </mergeCells>
  <conditionalFormatting sqref="C2:AF2">
    <cfRule type="cellIs" dxfId="0" priority="1" operator="greaterThanOrEqual">
      <formula>0</formula>
    </cfRule>
  </conditionalFormatting>
  <conditionalFormatting sqref="C2:AF2">
    <cfRule type="cellIs" dxfId="1" priority="2" operator="lessThan">
      <formula>0</formula>
    </cfRule>
  </conditionalFormatting>
  <conditionalFormatting sqref="B52:AF52">
    <cfRule type="cellIs" dxfId="0" priority="3" operator="greaterThanOrEqual">
      <formula>0</formula>
    </cfRule>
  </conditionalFormatting>
  <conditionalFormatting sqref="B52:AF52">
    <cfRule type="cellIs" dxfId="1" priority="4" operator="lessThan">
      <formula>0</formula>
    </cfRule>
  </conditionalFormatting>
  <drawing r:id="rId1"/>
</worksheet>
</file>